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7 до рішення сесії" sheetId="1" r:id="rId1"/>
    <sheet name="новий" sheetId="2" r:id="rId2"/>
  </sheets>
  <definedNames>
    <definedName name="_xlnm.Print_Titles" localSheetId="0">'Додаток 7 до рішення сесії'!$11:$11</definedName>
  </definedNames>
  <calcPr fullCalcOnLoad="1"/>
</workbook>
</file>

<file path=xl/sharedStrings.xml><?xml version="1.0" encoding="utf-8"?>
<sst xmlns="http://schemas.openxmlformats.org/spreadsheetml/2006/main" count="472" uniqueCount="148">
  <si>
    <t>до рішення  Новомиргородської міської ради</t>
  </si>
  <si>
    <t/>
  </si>
  <si>
    <t>11541000000</t>
  </si>
  <si>
    <t>(код бюджету)</t>
  </si>
  <si>
    <t>(грн.)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</si>
  <si>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</si>
  <si>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</si>
  <si>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</si>
  <si>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</si>
  <si>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</si>
  <si>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</si>
  <si>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</si>
  <si>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</si>
  <si>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</si>
  <si>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>Новомиргородська міська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</si>
  <si>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</si>
  <si>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</si>
  <si>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</si>
  <si>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</si>
  <si>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</si>
  <si>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</si>
  <si>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</si>
  <si>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</si>
  <si>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</si>
  <si>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 xml:space="preserve">'Програма забезпечення діяльності   комунальної установи "Новомиргородський міський архів" Новомиргородської міської ради на 2021 -2023 роки </t>
  </si>
  <si>
    <t>від16.04.2021 року №181</t>
  </si>
  <si>
    <t>0111021</t>
  </si>
  <si>
    <t>1021</t>
  </si>
  <si>
    <t>0921</t>
  </si>
  <si>
    <t>Надання загальної середньої освіти закладами загальної середньої освіти</t>
  </si>
  <si>
    <t>0111070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</si>
  <si>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</si>
  <si>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</si>
  <si>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</si>
  <si>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0111142</t>
  </si>
  <si>
    <t>1142</t>
  </si>
  <si>
    <t>0990</t>
  </si>
  <si>
    <t>Інші програми та заходи у сфері освіти</t>
  </si>
  <si>
    <t>Програма соціального захисту населення Новомиргородської територіальної громади на 2022 - 2025 роки</t>
  </si>
  <si>
    <t>від 26.11.2021 р. №412</t>
  </si>
  <si>
    <t>Програма підтримки обдарованої молоді на 2021-2024 роки Новомиргородської міської територіальної громади</t>
  </si>
  <si>
    <t>від 08.10.2021 року №359</t>
  </si>
  <si>
    <t>Міська цільова програма "Шкільний автобус"на 2021-2022 роки</t>
  </si>
  <si>
    <t>від 24.12.2020 року № 18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</si>
  <si>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</si>
  <si>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</si>
  <si>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</si>
  <si>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</si>
  <si>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</si>
  <si>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</si>
  <si>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</si>
  <si>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</si>
  <si>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Міська програма розвитку первинної медико-санітарної допомоги  на території  Новомиргородської міської ради на 2021-2023 роки</t>
  </si>
  <si>
    <t>від 24.12.2020 року № 15</t>
  </si>
  <si>
    <t>Міська програма протидії  захворювань на туберкульоз  на 2021 -2023 роки</t>
  </si>
  <si>
    <t>від 24.12.2020 року № 14</t>
  </si>
  <si>
    <t>Міська  програма боротьби з онкологічними захворюваннями на 2021-2023 роки</t>
  </si>
  <si>
    <t>від 24.12.2020 року № 16</t>
  </si>
  <si>
    <t>0113032</t>
  </si>
  <si>
    <t>3032</t>
  </si>
  <si>
    <t>Надання пільг окремим категоріям громадян з оплати послуг зв'язку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</si>
  <si>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</si>
  <si>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</si>
  <si>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</si>
  <si>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</si>
  <si>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</si>
  <si>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</si>
  <si>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</si>
  <si>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</si>
  <si>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</si>
  <si>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</si>
  <si>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0113191</t>
  </si>
  <si>
    <t>3191</t>
  </si>
  <si>
    <t>1030</t>
  </si>
  <si>
    <t>Інші видатки на соціальний захист ветеранів війни та праці</t>
  </si>
  <si>
    <t>'Програма соціального захисту ветеранів Великої Вітчизняної війни, з числа учасників бойових дій, що проживають на території Новомиргородської міської ради на 2020-2022 роки</t>
  </si>
  <si>
    <t>0113242</t>
  </si>
  <si>
    <t>3242</t>
  </si>
  <si>
    <t>1090</t>
  </si>
  <si>
    <t>Інші заходи у сфері соціального захисту і соціального забезпечення</t>
  </si>
  <si>
    <t>0114082</t>
  </si>
  <si>
    <t>4082</t>
  </si>
  <si>
    <t>0829</t>
  </si>
  <si>
    <t>Інші заходи в галузі культури і мистецтва</t>
  </si>
  <si>
    <t>Програма заходів по організації офіційних, державних,міжнародних та свят місцевого значення на території Новомиргородської  територіальної громади ради на 2021-2025 роки</t>
  </si>
  <si>
    <t>26.11.2021 р. №416</t>
  </si>
  <si>
    <t>0115062</t>
  </si>
  <si>
    <t>5062</t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</si>
  <si>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</si>
  <si>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</si>
  <si>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</si>
  <si>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</si>
  <si>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</si>
  <si>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</si>
  <si>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</si>
  <si>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</si>
  <si>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</si>
  <si>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Програма організації суспільно користних робіт для порушників, на яких судом накладено адміністративне стягнення у вигляді виконання суспільно корисних робіт у Новомиргородській міській раді на  2021-2024 роки</t>
  </si>
  <si>
    <t>від 08.10.2021 року №360</t>
  </si>
  <si>
    <t>Програма "Благоустрій населених пунктів Новомиргородськоїх міської територіальної громади на 2021 - 2025 роки"</t>
  </si>
  <si>
    <t>від 26.11.2021 р. №415</t>
  </si>
  <si>
    <t>0117130</t>
  </si>
  <si>
    <t>7130</t>
  </si>
  <si>
    <t>0421</t>
  </si>
  <si>
    <t>Здійснення  заходів із землеустрою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</si>
  <si>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</si>
  <si>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</si>
  <si>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</si>
  <si>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</si>
  <si>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</si>
  <si>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</si>
  <si>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</si>
  <si>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</si>
  <si>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Програма цивільного захисту Новомиргородської міської ради на 2021-2025 роки</t>
  </si>
  <si>
    <t>від 26.07.2021 р. №294</t>
  </si>
  <si>
    <t>0118120</t>
  </si>
  <si>
    <t>8120</t>
  </si>
  <si>
    <t>Заходи з організації рятування на водах</t>
  </si>
  <si>
    <t>0118130</t>
  </si>
  <si>
    <t>8130</t>
  </si>
  <si>
    <t>Забезпечення діяльності місцевої пожежної охорони</t>
  </si>
  <si>
    <t>Програма забезпечення діяльності комунальної установи "Коробчинський загін місцевої пожежної охорони" на  2021-2023 роки</t>
  </si>
  <si>
    <t>від 16.04.2021 року №184</t>
  </si>
  <si>
    <t>0118210</t>
  </si>
  <si>
    <t>8210</t>
  </si>
  <si>
    <t>0380</t>
  </si>
  <si>
    <t>Муніципальні формування з охорони громадського порядку</t>
  </si>
  <si>
    <t>0118340</t>
  </si>
  <si>
    <t>8340</t>
  </si>
  <si>
    <t>0540</t>
  </si>
  <si>
    <t>Природоохоронні заходи за рахунок цільових фондів</t>
  </si>
  <si>
    <t xml:space="preserve">"Охорона навколишнього природного середовища" на 2020-2022 роки по Новомиргородській міській раді
</t>
  </si>
  <si>
    <t>від 21.12.2019 року № 1671</t>
  </si>
  <si>
    <t>X</t>
  </si>
  <si>
    <t>УСЬОГО</t>
  </si>
  <si>
    <t>Додаток №5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</si>
  <si>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</si>
  <si>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</si>
  <si>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</si>
  <si>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Програма соціально-економічного та культурного розвитку Новомиргородської міської територіальної громади на 2022 рік</t>
  </si>
  <si>
    <t>№</t>
  </si>
  <si>
    <t>від 26.11.2021 року № 414</t>
  </si>
  <si>
    <t>Розподіл витрат  бюджету Новомиргородської міської територіальної громади  на реалізацію міських програм у 2022 році</t>
  </si>
  <si>
    <t>Міська програма розвитку та підтримки КНП "Новомиргородська міська  лікарня" на 2021-2023 роки</t>
  </si>
  <si>
    <t>від 17 грудня 2021 року  № 465</t>
  </si>
  <si>
    <t>від17.12.2021 року №457</t>
  </si>
  <si>
    <t>від 17.12.2021 року №459</t>
  </si>
  <si>
    <t>Програма забезпечення діяльності комунального закладу "Муніципальна інспекція"  на 2022-2025  роки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</si>
</sst>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0"/>
    </font>
    <font>
      <sz val="9"/>
      <color indexed="8"/>
      <name val="Times New Roman"/>
      <family val="1"/>
    </font>
    <font>
      <sz val="10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3" fontId="7" fillId="0" borderId="10" xfId="0" applyNumberFormat="1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3" fontId="8" fillId="0" borderId="10" xfId="0" applyNumberFormat="1" applyFont="1" applyBorder="1" applyAlignment="1" applyProtection="1">
      <alignment vertical="center" wrapText="1"/>
      <protection/>
    </xf>
    <xf numFmtId="3" fontId="8" fillId="0" borderId="10" xfId="0" applyNumberFormat="1" applyFont="1" applyBorder="1" applyAlignment="1" applyProtection="1">
      <alignment horizontal="right" vertical="center" wrapText="1"/>
      <protection/>
    </xf>
    <xf numFmtId="3" fontId="7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1" xfId="0" applyFont="1" applyBorder="1" applyAlignment="1" applyProtection="1">
      <alignment horizontal="left" vertical="top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top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3" fontId="8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3" fontId="7" fillId="0" borderId="13" xfId="0" applyNumberFormat="1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3" fontId="8" fillId="0" borderId="14" xfId="0" applyNumberFormat="1" applyFont="1" applyBorder="1" applyAlignment="1" applyProtection="1">
      <alignment horizontal="righ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3" fontId="8" fillId="0" borderId="11" xfId="0" applyNumberFormat="1" applyFont="1" applyBorder="1" applyAlignment="1" applyProtection="1">
      <alignment horizontal="right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3" fontId="7" fillId="0" borderId="13" xfId="0" applyNumberFormat="1" applyFont="1" applyBorder="1" applyAlignment="1" applyProtection="1">
      <alignment horizontal="right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3" fontId="7" fillId="0" borderId="14" xfId="0" applyNumberFormat="1" applyFont="1" applyBorder="1" applyAlignment="1" applyProtection="1">
      <alignment horizontal="right" vertical="center" wrapText="1"/>
      <protection/>
    </xf>
    <xf numFmtId="0" fontId="2" fillId="0" borderId="15" xfId="0" applyFont="1" applyBorder="1" applyAlignment="1">
      <alignment/>
    </xf>
    <xf numFmtId="0" fontId="7" fillId="0" borderId="15" xfId="0" applyFont="1" applyBorder="1" applyAlignment="1" applyProtection="1">
      <alignment horizontal="center" vertical="center" wrapText="1"/>
      <protection/>
    </xf>
    <xf numFmtId="3" fontId="7" fillId="0" borderId="15" xfId="0" applyNumberFormat="1" applyFont="1" applyBorder="1" applyAlignment="1" applyProtection="1">
      <alignment horizontal="right" vertical="center" wrapText="1"/>
      <protection/>
    </xf>
    <xf numFmtId="3" fontId="45" fillId="0" borderId="13" xfId="0" applyNumberFormat="1" applyFont="1" applyBorder="1" applyAlignment="1" applyProtection="1">
      <alignment horizontal="right" vertical="center" wrapText="1"/>
      <protection/>
    </xf>
    <xf numFmtId="3" fontId="45" fillId="0" borderId="10" xfId="0" applyNumberFormat="1" applyFont="1" applyBorder="1" applyAlignment="1" applyProtection="1">
      <alignment horizontal="right" vertical="center" wrapText="1"/>
      <protection/>
    </xf>
    <xf numFmtId="3" fontId="46" fillId="0" borderId="10" xfId="0" applyNumberFormat="1" applyFont="1" applyBorder="1" applyAlignment="1" applyProtection="1">
      <alignment horizontal="right" vertical="center" wrapText="1"/>
      <protection/>
    </xf>
    <xf numFmtId="3" fontId="46" fillId="0" borderId="14" xfId="0" applyNumberFormat="1" applyFont="1" applyBorder="1" applyAlignment="1" applyProtection="1">
      <alignment horizontal="right" vertical="center" wrapText="1"/>
      <protection/>
    </xf>
    <xf numFmtId="0" fontId="6" fillId="0" borderId="13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4" xfId="0" applyFont="1" applyBorder="1" applyAlignment="1" applyProtection="1">
      <alignment horizontal="center" vertical="top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3" fontId="8" fillId="0" borderId="10" xfId="0" applyNumberFormat="1" applyFont="1" applyBorder="1" applyAlignment="1" applyProtection="1">
      <alignment horizontal="right" vertical="center" wrapText="1"/>
      <protection/>
    </xf>
    <xf numFmtId="3" fontId="8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3" fontId="8" fillId="0" borderId="14" xfId="0" applyNumberFormat="1" applyFont="1" applyBorder="1" applyAlignment="1" applyProtection="1">
      <alignment horizontal="right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3" fontId="46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3" fontId="7" fillId="0" borderId="13" xfId="0" applyNumberFormat="1" applyFont="1" applyBorder="1" applyAlignment="1" applyProtection="1">
      <alignment horizontal="center" vertical="center" wrapText="1"/>
      <protection/>
    </xf>
    <xf numFmtId="3" fontId="8" fillId="0" borderId="12" xfId="0" applyNumberFormat="1" applyFont="1" applyBorder="1" applyAlignment="1" applyProtection="1">
      <alignment horizontal="center" vertical="center" wrapText="1"/>
      <protection/>
    </xf>
    <xf numFmtId="3" fontId="45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3" fontId="7" fillId="0" borderId="10" xfId="0" applyNumberFormat="1" applyFont="1" applyBorder="1" applyAlignment="1" applyProtection="1">
      <alignment horizontal="right" vertical="center" wrapText="1"/>
      <protection/>
    </xf>
    <xf numFmtId="3" fontId="45" fillId="0" borderId="13" xfId="0" applyNumberFormat="1" applyFont="1" applyBorder="1" applyAlignment="1" applyProtection="1">
      <alignment horizontal="right" vertical="center" wrapText="1"/>
      <protection/>
    </xf>
    <xf numFmtId="3" fontId="45" fillId="0" borderId="13" xfId="0" applyNumberFormat="1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3" fontId="7" fillId="0" borderId="15" xfId="0" applyNumberFormat="1" applyFont="1" applyBorder="1" applyAlignment="1" applyProtection="1">
      <alignment horizontal="right" vertical="center" wrapText="1"/>
      <protection/>
    </xf>
    <xf numFmtId="3" fontId="7" fillId="0" borderId="13" xfId="0" applyNumberFormat="1" applyFont="1" applyBorder="1" applyAlignment="1" applyProtection="1">
      <alignment horizontal="right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3" fontId="46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3" fontId="8" fillId="0" borderId="10" xfId="0" applyNumberFormat="1" applyFont="1" applyBorder="1" applyAlignment="1" applyProtection="1">
      <alignment vertical="center" wrapText="1"/>
      <protection/>
    </xf>
    <xf numFmtId="3" fontId="7" fillId="0" borderId="10" xfId="0" applyNumberFormat="1" applyFont="1" applyBorder="1" applyAlignment="1" applyProtection="1">
      <alignment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3" fontId="7" fillId="0" borderId="13" xfId="0" applyNumberFormat="1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zoomScalePageLayoutView="0" workbookViewId="0" topLeftCell="B1">
      <selection activeCell="I86" sqref="I86:J86"/>
    </sheetView>
  </sheetViews>
  <sheetFormatPr defaultColWidth="9.140625" defaultRowHeight="12.75"/>
  <cols>
    <col min="1" max="1" width="8.8515625" style="2" hidden="1" customWidth="1"/>
    <col min="2" max="2" width="2.57421875" style="2" customWidth="1"/>
    <col min="3" max="3" width="8.8515625" style="2" customWidth="1"/>
    <col min="4" max="4" width="9.421875" style="2" customWidth="1"/>
    <col min="5" max="5" width="8.28125" style="2" customWidth="1"/>
    <col min="6" max="6" width="17.57421875" style="2" customWidth="1"/>
    <col min="7" max="7" width="10.28125" style="2" customWidth="1"/>
    <col min="8" max="8" width="29.57421875" style="2" customWidth="1"/>
    <col min="9" max="9" width="13.7109375" style="2" customWidth="1"/>
    <col min="10" max="10" width="3.7109375" style="2" customWidth="1"/>
    <col min="11" max="11" width="10.421875" style="2" customWidth="1"/>
    <col min="12" max="12" width="10.8515625" style="2" customWidth="1"/>
    <col min="13" max="13" width="6.140625" style="2" customWidth="1"/>
    <col min="14" max="14" width="4.28125" style="2" customWidth="1"/>
    <col min="15" max="15" width="9.140625" style="2" customWidth="1"/>
    <col min="16" max="16384" width="9.140625" style="2" customWidth="1"/>
  </cols>
  <sheetData>
    <row r="1" spans="1:15" ht="15.75" customHeight="1">
      <c r="A1" s="1"/>
      <c r="B1" s="1"/>
      <c r="C1" s="1"/>
      <c r="D1" s="1"/>
      <c r="E1" s="1"/>
      <c r="F1" s="1"/>
      <c r="G1" s="1"/>
      <c r="H1" s="1"/>
      <c r="I1" s="1"/>
      <c r="J1" s="76" t="s">
        <v>135</v>
      </c>
      <c r="K1" s="76"/>
      <c r="L1" s="76"/>
      <c r="M1" s="76"/>
      <c r="N1" s="76"/>
      <c r="O1" s="76"/>
    </row>
    <row r="2" spans="1:15" ht="14.25" customHeight="1">
      <c r="A2" s="1"/>
      <c r="B2" s="1"/>
      <c r="C2" s="1"/>
      <c r="D2" s="1"/>
      <c r="E2" s="1"/>
      <c r="F2" s="1"/>
      <c r="G2" s="1"/>
      <c r="H2" s="1"/>
      <c r="I2" s="1"/>
      <c r="J2" s="62" t="s">
        <v>0</v>
      </c>
      <c r="K2" s="62"/>
      <c r="L2" s="62"/>
      <c r="M2" s="62"/>
      <c r="N2" s="62"/>
      <c r="O2" s="62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"/>
      <c r="J3" s="62" t="s">
        <v>144</v>
      </c>
      <c r="K3" s="62"/>
      <c r="L3" s="62"/>
      <c r="M3" s="62"/>
      <c r="N3" s="62"/>
      <c r="O3" s="62"/>
    </row>
    <row r="4" spans="1:15" ht="9.75" customHeight="1">
      <c r="A4" s="1"/>
      <c r="B4" s="1"/>
      <c r="C4" s="1"/>
      <c r="D4" s="1"/>
      <c r="E4" s="1"/>
      <c r="F4" s="1"/>
      <c r="G4" s="1"/>
      <c r="H4" s="1"/>
      <c r="I4" s="1"/>
      <c r="J4" s="77" t="s">
        <v>1</v>
      </c>
      <c r="K4" s="77"/>
      <c r="L4" s="77"/>
      <c r="M4" s="77"/>
      <c r="N4" s="77"/>
      <c r="O4" s="77"/>
    </row>
    <row r="5" spans="1:15" ht="19.5" customHeight="1">
      <c r="A5" s="1"/>
      <c r="B5" s="1"/>
      <c r="C5" s="78" t="s">
        <v>142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5" ht="10.5" customHeight="1">
      <c r="A6" s="1"/>
      <c r="B6" s="1"/>
      <c r="C6" s="79" t="s">
        <v>2</v>
      </c>
      <c r="D6" s="79"/>
      <c r="E6" s="79"/>
      <c r="F6" s="79"/>
      <c r="G6" s="1"/>
      <c r="H6" s="1"/>
      <c r="I6" s="1"/>
      <c r="J6" s="1"/>
      <c r="K6" s="1"/>
      <c r="L6" s="1"/>
      <c r="M6" s="1"/>
      <c r="N6" s="1"/>
      <c r="O6" s="1"/>
    </row>
    <row r="7" spans="1:15" ht="12" customHeight="1">
      <c r="A7" s="1"/>
      <c r="B7" s="1"/>
      <c r="C7" s="73" t="s">
        <v>3</v>
      </c>
      <c r="D7" s="73"/>
      <c r="E7" s="73"/>
      <c r="F7" s="73"/>
      <c r="G7" s="1"/>
      <c r="H7" s="1"/>
      <c r="I7" s="1"/>
      <c r="J7" s="1"/>
      <c r="K7" s="1"/>
      <c r="L7" s="1"/>
      <c r="M7" s="1"/>
      <c r="N7" s="1"/>
      <c r="O7" s="1"/>
    </row>
    <row r="8" spans="1:15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74" t="s">
        <v>4</v>
      </c>
      <c r="O8" s="74"/>
    </row>
    <row r="9" spans="1:15" ht="16.5" customHeight="1">
      <c r="A9" s="1"/>
      <c r="B9" s="80" t="s">
        <v>140</v>
      </c>
      <c r="C9" s="75" t="s">
        <v>136</v>
      </c>
      <c r="D9" s="75" t="s">
        <v>137</v>
      </c>
      <c r="E9" s="75" t="s">
        <v>138</v>
      </c>
      <c r="F9" s="75" t="s">
        <v>5</v>
      </c>
      <c r="G9" s="75"/>
      <c r="H9" s="75" t="s">
        <v>6</v>
      </c>
      <c r="I9" s="75" t="s">
        <v>7</v>
      </c>
      <c r="J9" s="75"/>
      <c r="K9" s="75" t="s">
        <v>8</v>
      </c>
      <c r="L9" s="75" t="s">
        <v>9</v>
      </c>
      <c r="M9" s="75" t="s">
        <v>10</v>
      </c>
      <c r="N9" s="75"/>
      <c r="O9" s="75"/>
    </row>
    <row r="10" spans="1:15" ht="115.5" customHeight="1">
      <c r="A10" s="1"/>
      <c r="B10" s="80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 t="s">
        <v>11</v>
      </c>
      <c r="N10" s="75"/>
      <c r="O10" s="3" t="s">
        <v>12</v>
      </c>
    </row>
    <row r="11" spans="1:15" ht="12" customHeight="1" thickBot="1">
      <c r="A11" s="1"/>
      <c r="B11" s="11">
        <v>1</v>
      </c>
      <c r="C11" s="12">
        <v>2</v>
      </c>
      <c r="D11" s="12">
        <v>3</v>
      </c>
      <c r="E11" s="12">
        <v>4</v>
      </c>
      <c r="F11" s="84">
        <v>5</v>
      </c>
      <c r="G11" s="84"/>
      <c r="H11" s="12">
        <v>6</v>
      </c>
      <c r="I11" s="84">
        <v>7</v>
      </c>
      <c r="J11" s="84"/>
      <c r="K11" s="12">
        <v>8</v>
      </c>
      <c r="L11" s="12">
        <v>9</v>
      </c>
      <c r="M11" s="84">
        <v>10</v>
      </c>
      <c r="N11" s="84"/>
      <c r="O11" s="12">
        <v>11</v>
      </c>
    </row>
    <row r="12" spans="1:15" ht="63" customHeight="1">
      <c r="A12" s="1"/>
      <c r="B12" s="40">
        <v>1</v>
      </c>
      <c r="C12" s="17"/>
      <c r="D12" s="17"/>
      <c r="E12" s="17"/>
      <c r="F12" s="81"/>
      <c r="G12" s="81"/>
      <c r="H12" s="18" t="s">
        <v>139</v>
      </c>
      <c r="I12" s="54" t="s">
        <v>145</v>
      </c>
      <c r="J12" s="54"/>
      <c r="K12" s="19">
        <f aca="true" t="shared" si="0" ref="K12:M13">K13</f>
        <v>5010936</v>
      </c>
      <c r="L12" s="19">
        <f t="shared" si="0"/>
        <v>2500000</v>
      </c>
      <c r="M12" s="82">
        <f t="shared" si="0"/>
        <v>2510936</v>
      </c>
      <c r="N12" s="83"/>
      <c r="O12" s="19">
        <f>O13</f>
        <v>875000</v>
      </c>
    </row>
    <row r="13" spans="1:15" ht="13.5" customHeight="1">
      <c r="A13" s="1"/>
      <c r="B13" s="41"/>
      <c r="C13" s="5" t="s">
        <v>13</v>
      </c>
      <c r="D13" s="5" t="s">
        <v>1</v>
      </c>
      <c r="E13" s="5" t="s">
        <v>1</v>
      </c>
      <c r="F13" s="58" t="s">
        <v>14</v>
      </c>
      <c r="G13" s="58"/>
      <c r="H13" s="5" t="s">
        <v>1</v>
      </c>
      <c r="I13" s="48" t="s">
        <v>1</v>
      </c>
      <c r="J13" s="48"/>
      <c r="K13" s="4">
        <f t="shared" si="0"/>
        <v>5010936</v>
      </c>
      <c r="L13" s="4">
        <f t="shared" si="0"/>
        <v>2500000</v>
      </c>
      <c r="M13" s="72">
        <f t="shared" si="0"/>
        <v>2510936</v>
      </c>
      <c r="N13" s="72"/>
      <c r="O13" s="4">
        <f>O14</f>
        <v>875000</v>
      </c>
    </row>
    <row r="14" spans="1:15" ht="12.75" customHeight="1">
      <c r="A14" s="1"/>
      <c r="B14" s="41"/>
      <c r="C14" s="5" t="s">
        <v>15</v>
      </c>
      <c r="D14" s="5" t="s">
        <v>1</v>
      </c>
      <c r="E14" s="5" t="s">
        <v>1</v>
      </c>
      <c r="F14" s="58" t="s">
        <v>14</v>
      </c>
      <c r="G14" s="58"/>
      <c r="H14" s="5" t="s">
        <v>1</v>
      </c>
      <c r="I14" s="48" t="s">
        <v>1</v>
      </c>
      <c r="J14" s="48"/>
      <c r="K14" s="4">
        <f>SUM(K15:K22)</f>
        <v>5010936</v>
      </c>
      <c r="L14" s="4">
        <f>SUM(L15:L22)</f>
        <v>2500000</v>
      </c>
      <c r="M14" s="72">
        <f>SUM(M15:N22)</f>
        <v>2510936</v>
      </c>
      <c r="N14" s="72"/>
      <c r="O14" s="4">
        <f>SUM(O15:O22)</f>
        <v>875000</v>
      </c>
    </row>
    <row r="15" spans="1:15" ht="94.5" customHeight="1">
      <c r="A15" s="1"/>
      <c r="B15" s="41"/>
      <c r="C15" s="6" t="s">
        <v>16</v>
      </c>
      <c r="D15" s="6" t="s">
        <v>17</v>
      </c>
      <c r="E15" s="6" t="s">
        <v>18</v>
      </c>
      <c r="F15" s="44" t="s">
        <v>19</v>
      </c>
      <c r="G15" s="44"/>
      <c r="H15" s="5" t="s">
        <v>1</v>
      </c>
      <c r="I15" s="48" t="s">
        <v>1</v>
      </c>
      <c r="J15" s="48"/>
      <c r="K15" s="8">
        <v>325000</v>
      </c>
      <c r="L15" s="8"/>
      <c r="M15" s="71">
        <v>325000</v>
      </c>
      <c r="N15" s="71"/>
      <c r="O15" s="8">
        <v>325000</v>
      </c>
    </row>
    <row r="16" spans="1:15" ht="40.5" customHeight="1">
      <c r="A16" s="1"/>
      <c r="B16" s="41"/>
      <c r="C16" s="6" t="s">
        <v>26</v>
      </c>
      <c r="D16" s="6" t="s">
        <v>27</v>
      </c>
      <c r="E16" s="6" t="s">
        <v>28</v>
      </c>
      <c r="F16" s="44" t="s">
        <v>29</v>
      </c>
      <c r="G16" s="44"/>
      <c r="H16" s="5" t="s">
        <v>1</v>
      </c>
      <c r="I16" s="48" t="s">
        <v>1</v>
      </c>
      <c r="J16" s="48"/>
      <c r="K16" s="9">
        <v>500000</v>
      </c>
      <c r="L16" s="9"/>
      <c r="M16" s="46">
        <v>500000</v>
      </c>
      <c r="N16" s="46"/>
      <c r="O16" s="9">
        <v>500000</v>
      </c>
    </row>
    <row r="17" spans="1:15" ht="51.75" customHeight="1">
      <c r="A17" s="1"/>
      <c r="B17" s="41"/>
      <c r="C17" s="6" t="s">
        <v>30</v>
      </c>
      <c r="D17" s="6" t="s">
        <v>31</v>
      </c>
      <c r="E17" s="6" t="s">
        <v>32</v>
      </c>
      <c r="F17" s="44" t="s">
        <v>33</v>
      </c>
      <c r="G17" s="44"/>
      <c r="H17" s="5" t="s">
        <v>1</v>
      </c>
      <c r="I17" s="48" t="s">
        <v>1</v>
      </c>
      <c r="J17" s="48"/>
      <c r="K17" s="9">
        <v>50000</v>
      </c>
      <c r="L17" s="9"/>
      <c r="M17" s="46">
        <v>50000</v>
      </c>
      <c r="N17" s="46"/>
      <c r="O17" s="9">
        <v>50000</v>
      </c>
    </row>
    <row r="18" spans="1:15" ht="45" customHeight="1">
      <c r="A18" s="1"/>
      <c r="B18" s="41"/>
      <c r="C18" s="6" t="s">
        <v>90</v>
      </c>
      <c r="D18" s="6" t="s">
        <v>91</v>
      </c>
      <c r="E18" s="6" t="s">
        <v>92</v>
      </c>
      <c r="F18" s="44" t="s">
        <v>93</v>
      </c>
      <c r="G18" s="44"/>
      <c r="H18" s="5" t="s">
        <v>1</v>
      </c>
      <c r="I18" s="48" t="s">
        <v>1</v>
      </c>
      <c r="J18" s="48"/>
      <c r="K18" s="9">
        <v>135936</v>
      </c>
      <c r="L18" s="9"/>
      <c r="M18" s="46">
        <v>135936</v>
      </c>
      <c r="N18" s="46"/>
      <c r="O18" s="9"/>
    </row>
    <row r="19" spans="1:15" ht="22.5" customHeight="1">
      <c r="A19" s="1"/>
      <c r="B19" s="41"/>
      <c r="C19" s="6" t="s">
        <v>101</v>
      </c>
      <c r="D19" s="6" t="s">
        <v>102</v>
      </c>
      <c r="E19" s="6" t="s">
        <v>103</v>
      </c>
      <c r="F19" s="44" t="s">
        <v>104</v>
      </c>
      <c r="G19" s="44"/>
      <c r="H19" s="5" t="s">
        <v>1</v>
      </c>
      <c r="I19" s="48" t="s">
        <v>1</v>
      </c>
      <c r="J19" s="48"/>
      <c r="K19" s="9">
        <v>1500000</v>
      </c>
      <c r="L19" s="9"/>
      <c r="M19" s="46">
        <v>1500000</v>
      </c>
      <c r="N19" s="46"/>
      <c r="O19" s="9"/>
    </row>
    <row r="20" spans="1:15" ht="63.75" customHeight="1" thickBot="1">
      <c r="A20" s="1"/>
      <c r="B20" s="42"/>
      <c r="C20" s="20" t="s">
        <v>105</v>
      </c>
      <c r="D20" s="20" t="s">
        <v>106</v>
      </c>
      <c r="E20" s="20" t="s">
        <v>107</v>
      </c>
      <c r="F20" s="50" t="s">
        <v>108</v>
      </c>
      <c r="G20" s="50"/>
      <c r="H20" s="22" t="s">
        <v>1</v>
      </c>
      <c r="I20" s="51" t="s">
        <v>1</v>
      </c>
      <c r="J20" s="51"/>
      <c r="K20" s="23">
        <v>2500000</v>
      </c>
      <c r="L20" s="23">
        <v>2500000</v>
      </c>
      <c r="M20" s="49"/>
      <c r="N20" s="49"/>
      <c r="O20" s="23"/>
    </row>
    <row r="21" spans="1:15" ht="63.75" customHeight="1" hidden="1">
      <c r="A21" s="1"/>
      <c r="B21" s="13"/>
      <c r="C21" s="14"/>
      <c r="D21" s="14"/>
      <c r="E21" s="14"/>
      <c r="F21" s="43"/>
      <c r="G21" s="43"/>
      <c r="H21" s="15"/>
      <c r="I21" s="53"/>
      <c r="J21" s="53"/>
      <c r="K21" s="16"/>
      <c r="L21" s="16"/>
      <c r="M21" s="56"/>
      <c r="N21" s="56"/>
      <c r="O21" s="16"/>
    </row>
    <row r="22" spans="1:15" ht="63.75" customHeight="1" hidden="1" thickBot="1">
      <c r="A22" s="1"/>
      <c r="B22" s="24"/>
      <c r="C22" s="25"/>
      <c r="D22" s="25"/>
      <c r="E22" s="25"/>
      <c r="F22" s="26"/>
      <c r="G22" s="26"/>
      <c r="H22" s="27"/>
      <c r="I22" s="27"/>
      <c r="J22" s="27"/>
      <c r="K22" s="28"/>
      <c r="L22" s="28"/>
      <c r="M22" s="47"/>
      <c r="N22" s="47"/>
      <c r="O22" s="28"/>
    </row>
    <row r="23" spans="1:15" ht="68.25" customHeight="1">
      <c r="A23" s="1"/>
      <c r="B23" s="40">
        <v>2</v>
      </c>
      <c r="C23" s="29" t="s">
        <v>1</v>
      </c>
      <c r="D23" s="29" t="s">
        <v>1</v>
      </c>
      <c r="E23" s="29" t="s">
        <v>1</v>
      </c>
      <c r="F23" s="45" t="s">
        <v>1</v>
      </c>
      <c r="G23" s="45"/>
      <c r="H23" s="18" t="s">
        <v>24</v>
      </c>
      <c r="I23" s="54" t="s">
        <v>25</v>
      </c>
      <c r="J23" s="54"/>
      <c r="K23" s="30">
        <f aca="true" t="shared" si="1" ref="K23:L25">K24</f>
        <v>342800</v>
      </c>
      <c r="L23" s="30">
        <f t="shared" si="1"/>
        <v>342800</v>
      </c>
      <c r="M23" s="67"/>
      <c r="N23" s="67"/>
      <c r="O23" s="30"/>
    </row>
    <row r="24" spans="1:15" ht="26.25" customHeight="1">
      <c r="A24" s="1"/>
      <c r="B24" s="41"/>
      <c r="C24" s="5" t="s">
        <v>13</v>
      </c>
      <c r="D24" s="5" t="s">
        <v>1</v>
      </c>
      <c r="E24" s="5" t="s">
        <v>1</v>
      </c>
      <c r="F24" s="58" t="s">
        <v>14</v>
      </c>
      <c r="G24" s="58"/>
      <c r="H24" s="5" t="s">
        <v>1</v>
      </c>
      <c r="I24" s="48" t="s">
        <v>1</v>
      </c>
      <c r="J24" s="48"/>
      <c r="K24" s="10">
        <f t="shared" si="1"/>
        <v>342800</v>
      </c>
      <c r="L24" s="10">
        <f t="shared" si="1"/>
        <v>342800</v>
      </c>
      <c r="M24" s="59"/>
      <c r="N24" s="59"/>
      <c r="O24" s="10"/>
    </row>
    <row r="25" spans="1:15" ht="13.5" customHeight="1">
      <c r="A25" s="1"/>
      <c r="B25" s="41"/>
      <c r="C25" s="5" t="s">
        <v>15</v>
      </c>
      <c r="D25" s="5" t="s">
        <v>1</v>
      </c>
      <c r="E25" s="5" t="s">
        <v>1</v>
      </c>
      <c r="F25" s="58" t="s">
        <v>14</v>
      </c>
      <c r="G25" s="58"/>
      <c r="H25" s="5" t="s">
        <v>1</v>
      </c>
      <c r="I25" s="48" t="s">
        <v>1</v>
      </c>
      <c r="J25" s="48"/>
      <c r="K25" s="10">
        <f t="shared" si="1"/>
        <v>342800</v>
      </c>
      <c r="L25" s="10">
        <f t="shared" si="1"/>
        <v>342800</v>
      </c>
      <c r="M25" s="59"/>
      <c r="N25" s="59"/>
      <c r="O25" s="10"/>
    </row>
    <row r="26" spans="1:15" ht="28.5" customHeight="1" thickBot="1">
      <c r="A26" s="1"/>
      <c r="B26" s="42"/>
      <c r="C26" s="20" t="s">
        <v>20</v>
      </c>
      <c r="D26" s="20" t="s">
        <v>21</v>
      </c>
      <c r="E26" s="20" t="s">
        <v>22</v>
      </c>
      <c r="F26" s="50" t="s">
        <v>23</v>
      </c>
      <c r="G26" s="50"/>
      <c r="H26" s="22" t="s">
        <v>1</v>
      </c>
      <c r="I26" s="51" t="s">
        <v>1</v>
      </c>
      <c r="J26" s="51"/>
      <c r="K26" s="23">
        <v>342800</v>
      </c>
      <c r="L26" s="23">
        <v>342800</v>
      </c>
      <c r="M26" s="49"/>
      <c r="N26" s="49"/>
      <c r="O26" s="23"/>
    </row>
    <row r="27" spans="1:15" ht="60.75" customHeight="1">
      <c r="A27" s="1"/>
      <c r="B27" s="40">
        <v>3</v>
      </c>
      <c r="C27" s="29"/>
      <c r="D27" s="29"/>
      <c r="E27" s="29"/>
      <c r="F27" s="45"/>
      <c r="G27" s="45"/>
      <c r="H27" s="18" t="s">
        <v>38</v>
      </c>
      <c r="I27" s="54" t="s">
        <v>39</v>
      </c>
      <c r="J27" s="54"/>
      <c r="K27" s="30">
        <f aca="true" t="shared" si="2" ref="K27:M28">K28</f>
        <v>1350380</v>
      </c>
      <c r="L27" s="30">
        <f t="shared" si="2"/>
        <v>1350380</v>
      </c>
      <c r="M27" s="60">
        <f t="shared" si="2"/>
        <v>0</v>
      </c>
      <c r="N27" s="60"/>
      <c r="O27" s="36">
        <f>O28</f>
        <v>0</v>
      </c>
    </row>
    <row r="28" spans="1:15" ht="22.5" customHeight="1">
      <c r="A28" s="1"/>
      <c r="B28" s="41"/>
      <c r="C28" s="5" t="s">
        <v>13</v>
      </c>
      <c r="D28" s="5" t="s">
        <v>1</v>
      </c>
      <c r="E28" s="5" t="s">
        <v>1</v>
      </c>
      <c r="F28" s="58" t="s">
        <v>14</v>
      </c>
      <c r="G28" s="58"/>
      <c r="H28" s="5" t="s">
        <v>1</v>
      </c>
      <c r="I28" s="48" t="s">
        <v>1</v>
      </c>
      <c r="J28" s="48"/>
      <c r="K28" s="10">
        <f t="shared" si="2"/>
        <v>1350380</v>
      </c>
      <c r="L28" s="10">
        <f t="shared" si="2"/>
        <v>1350380</v>
      </c>
      <c r="M28" s="57">
        <f t="shared" si="2"/>
        <v>0</v>
      </c>
      <c r="N28" s="57"/>
      <c r="O28" s="37">
        <f>O29</f>
        <v>0</v>
      </c>
    </row>
    <row r="29" spans="1:15" ht="17.25" customHeight="1">
      <c r="A29" s="1"/>
      <c r="B29" s="41"/>
      <c r="C29" s="5" t="s">
        <v>15</v>
      </c>
      <c r="D29" s="5" t="s">
        <v>1</v>
      </c>
      <c r="E29" s="5" t="s">
        <v>1</v>
      </c>
      <c r="F29" s="58" t="s">
        <v>14</v>
      </c>
      <c r="G29" s="58"/>
      <c r="H29" s="5" t="s">
        <v>1</v>
      </c>
      <c r="I29" s="48" t="s">
        <v>1</v>
      </c>
      <c r="J29" s="48"/>
      <c r="K29" s="10">
        <f>SUM(K30:K35)</f>
        <v>1350380</v>
      </c>
      <c r="L29" s="10">
        <f>SUM(L30:L35)</f>
        <v>1350380</v>
      </c>
      <c r="M29" s="57">
        <f>SUM(M30:N35)</f>
        <v>0</v>
      </c>
      <c r="N29" s="57"/>
      <c r="O29" s="37">
        <f>SUM(O30:O35)</f>
        <v>0</v>
      </c>
    </row>
    <row r="30" spans="1:15" ht="33" customHeight="1">
      <c r="A30" s="1"/>
      <c r="B30" s="41"/>
      <c r="C30" s="6" t="s">
        <v>34</v>
      </c>
      <c r="D30" s="6" t="s">
        <v>35</v>
      </c>
      <c r="E30" s="6" t="s">
        <v>36</v>
      </c>
      <c r="F30" s="44" t="s">
        <v>37</v>
      </c>
      <c r="G30" s="44"/>
      <c r="H30" s="7"/>
      <c r="I30" s="44"/>
      <c r="J30" s="44"/>
      <c r="K30" s="9">
        <v>14480</v>
      </c>
      <c r="L30" s="9">
        <v>14480</v>
      </c>
      <c r="M30" s="46"/>
      <c r="N30" s="46"/>
      <c r="O30" s="9"/>
    </row>
    <row r="31" spans="1:15" ht="25.5" customHeight="1">
      <c r="A31" s="1"/>
      <c r="B31" s="41"/>
      <c r="C31" s="6" t="s">
        <v>58</v>
      </c>
      <c r="D31" s="6" t="s">
        <v>59</v>
      </c>
      <c r="E31" s="6" t="s">
        <v>31</v>
      </c>
      <c r="F31" s="44" t="s">
        <v>60</v>
      </c>
      <c r="G31" s="44"/>
      <c r="H31" s="5" t="s">
        <v>1</v>
      </c>
      <c r="I31" s="48" t="s">
        <v>1</v>
      </c>
      <c r="J31" s="48"/>
      <c r="K31" s="9">
        <v>15000</v>
      </c>
      <c r="L31" s="9">
        <v>15000</v>
      </c>
      <c r="M31" s="46"/>
      <c r="N31" s="46"/>
      <c r="O31" s="9"/>
    </row>
    <row r="32" spans="1:15" ht="58.5" customHeight="1">
      <c r="A32" s="1"/>
      <c r="B32" s="41"/>
      <c r="C32" s="6" t="s">
        <v>61</v>
      </c>
      <c r="D32" s="6" t="s">
        <v>62</v>
      </c>
      <c r="E32" s="6" t="s">
        <v>31</v>
      </c>
      <c r="F32" s="44" t="s">
        <v>63</v>
      </c>
      <c r="G32" s="44"/>
      <c r="H32" s="5" t="s">
        <v>1</v>
      </c>
      <c r="I32" s="48" t="s">
        <v>1</v>
      </c>
      <c r="J32" s="48"/>
      <c r="K32" s="9">
        <v>50000</v>
      </c>
      <c r="L32" s="9">
        <v>50000</v>
      </c>
      <c r="M32" s="46"/>
      <c r="N32" s="46"/>
      <c r="O32" s="9"/>
    </row>
    <row r="33" spans="1:15" ht="58.5" customHeight="1">
      <c r="A33" s="1"/>
      <c r="B33" s="41"/>
      <c r="C33" s="6" t="s">
        <v>64</v>
      </c>
      <c r="D33" s="6" t="s">
        <v>65</v>
      </c>
      <c r="E33" s="6" t="s">
        <v>31</v>
      </c>
      <c r="F33" s="44" t="s">
        <v>66</v>
      </c>
      <c r="G33" s="44"/>
      <c r="H33" s="5" t="s">
        <v>1</v>
      </c>
      <c r="I33" s="48" t="s">
        <v>1</v>
      </c>
      <c r="J33" s="48"/>
      <c r="K33" s="9">
        <v>220900</v>
      </c>
      <c r="L33" s="9">
        <v>220900</v>
      </c>
      <c r="M33" s="46"/>
      <c r="N33" s="46"/>
      <c r="O33" s="9"/>
    </row>
    <row r="34" spans="1:15" ht="110.25" customHeight="1">
      <c r="A34" s="1"/>
      <c r="B34" s="41"/>
      <c r="C34" s="6" t="s">
        <v>67</v>
      </c>
      <c r="D34" s="6" t="s">
        <v>68</v>
      </c>
      <c r="E34" s="6" t="s">
        <v>69</v>
      </c>
      <c r="F34" s="44" t="s">
        <v>70</v>
      </c>
      <c r="G34" s="44"/>
      <c r="H34" s="5" t="s">
        <v>1</v>
      </c>
      <c r="I34" s="48" t="s">
        <v>1</v>
      </c>
      <c r="J34" s="48"/>
      <c r="K34" s="9">
        <v>500000</v>
      </c>
      <c r="L34" s="9">
        <v>500000</v>
      </c>
      <c r="M34" s="46"/>
      <c r="N34" s="46"/>
      <c r="O34" s="9"/>
    </row>
    <row r="35" spans="1:15" ht="34.5" customHeight="1" thickBot="1">
      <c r="A35" s="1"/>
      <c r="B35" s="42"/>
      <c r="C35" s="20" t="s">
        <v>76</v>
      </c>
      <c r="D35" s="20" t="s">
        <v>77</v>
      </c>
      <c r="E35" s="20" t="s">
        <v>78</v>
      </c>
      <c r="F35" s="50" t="s">
        <v>79</v>
      </c>
      <c r="G35" s="50"/>
      <c r="H35" s="22" t="s">
        <v>1</v>
      </c>
      <c r="I35" s="51" t="s">
        <v>1</v>
      </c>
      <c r="J35" s="51"/>
      <c r="K35" s="23">
        <v>550000</v>
      </c>
      <c r="L35" s="23">
        <v>550000</v>
      </c>
      <c r="M35" s="49"/>
      <c r="N35" s="49"/>
      <c r="O35" s="23"/>
    </row>
    <row r="36" spans="1:15" ht="57" customHeight="1">
      <c r="A36" s="1"/>
      <c r="B36" s="40">
        <v>4</v>
      </c>
      <c r="C36" s="31"/>
      <c r="D36" s="31"/>
      <c r="E36" s="31"/>
      <c r="F36" s="70"/>
      <c r="G36" s="70"/>
      <c r="H36" s="18" t="s">
        <v>40</v>
      </c>
      <c r="I36" s="54" t="s">
        <v>41</v>
      </c>
      <c r="J36" s="54"/>
      <c r="K36" s="30">
        <f aca="true" t="shared" si="3" ref="K36:M37">K37</f>
        <v>140020</v>
      </c>
      <c r="L36" s="30">
        <f t="shared" si="3"/>
        <v>140020</v>
      </c>
      <c r="M36" s="60">
        <f t="shared" si="3"/>
        <v>0</v>
      </c>
      <c r="N36" s="60"/>
      <c r="O36" s="36">
        <f>O37</f>
        <v>0</v>
      </c>
    </row>
    <row r="37" spans="1:15" ht="14.25" customHeight="1">
      <c r="A37" s="1"/>
      <c r="B37" s="41"/>
      <c r="C37" s="5" t="s">
        <v>13</v>
      </c>
      <c r="D37" s="5" t="s">
        <v>1</v>
      </c>
      <c r="E37" s="5" t="s">
        <v>1</v>
      </c>
      <c r="F37" s="58" t="s">
        <v>14</v>
      </c>
      <c r="G37" s="58"/>
      <c r="H37" s="5" t="s">
        <v>1</v>
      </c>
      <c r="I37" s="48" t="s">
        <v>1</v>
      </c>
      <c r="J37" s="48"/>
      <c r="K37" s="10">
        <f t="shared" si="3"/>
        <v>140020</v>
      </c>
      <c r="L37" s="10">
        <f t="shared" si="3"/>
        <v>140020</v>
      </c>
      <c r="M37" s="57">
        <f t="shared" si="3"/>
        <v>0</v>
      </c>
      <c r="N37" s="57"/>
      <c r="O37" s="37">
        <f>O38</f>
        <v>0</v>
      </c>
    </row>
    <row r="38" spans="1:15" ht="18" customHeight="1">
      <c r="A38" s="1"/>
      <c r="B38" s="41"/>
      <c r="C38" s="5" t="s">
        <v>15</v>
      </c>
      <c r="D38" s="5" t="s">
        <v>1</v>
      </c>
      <c r="E38" s="5" t="s">
        <v>1</v>
      </c>
      <c r="F38" s="58" t="s">
        <v>14</v>
      </c>
      <c r="G38" s="58"/>
      <c r="H38" s="5" t="s">
        <v>1</v>
      </c>
      <c r="I38" s="48" t="s">
        <v>1</v>
      </c>
      <c r="J38" s="48"/>
      <c r="K38" s="10">
        <f>SUM(K39:K40)</f>
        <v>140020</v>
      </c>
      <c r="L38" s="10">
        <f>SUM(L39:L40)</f>
        <v>140020</v>
      </c>
      <c r="M38" s="57">
        <f>SUM(M39:N40)</f>
        <v>0</v>
      </c>
      <c r="N38" s="57"/>
      <c r="O38" s="37">
        <f>SUM(O39:O40)</f>
        <v>0</v>
      </c>
    </row>
    <row r="39" spans="1:15" ht="28.5" customHeight="1">
      <c r="A39" s="1"/>
      <c r="B39" s="41"/>
      <c r="C39" s="6" t="s">
        <v>34</v>
      </c>
      <c r="D39" s="6" t="s">
        <v>35</v>
      </c>
      <c r="E39" s="6" t="s">
        <v>36</v>
      </c>
      <c r="F39" s="44" t="s">
        <v>37</v>
      </c>
      <c r="G39" s="44"/>
      <c r="H39" s="7"/>
      <c r="I39" s="44"/>
      <c r="J39" s="44"/>
      <c r="K39" s="9">
        <v>80020</v>
      </c>
      <c r="L39" s="9">
        <v>80020</v>
      </c>
      <c r="M39" s="69"/>
      <c r="N39" s="69"/>
      <c r="O39" s="38"/>
    </row>
    <row r="40" spans="1:15" ht="57.75" customHeight="1" thickBot="1">
      <c r="A40" s="1"/>
      <c r="B40" s="42"/>
      <c r="C40" s="20" t="s">
        <v>86</v>
      </c>
      <c r="D40" s="20" t="s">
        <v>87</v>
      </c>
      <c r="E40" s="20" t="s">
        <v>88</v>
      </c>
      <c r="F40" s="50" t="s">
        <v>89</v>
      </c>
      <c r="G40" s="50"/>
      <c r="H40" s="22" t="s">
        <v>1</v>
      </c>
      <c r="I40" s="51" t="s">
        <v>1</v>
      </c>
      <c r="J40" s="51"/>
      <c r="K40" s="23">
        <v>60000</v>
      </c>
      <c r="L40" s="23">
        <v>60000</v>
      </c>
      <c r="M40" s="52">
        <v>0</v>
      </c>
      <c r="N40" s="52"/>
      <c r="O40" s="39">
        <v>0</v>
      </c>
    </row>
    <row r="41" spans="1:15" ht="37.5" customHeight="1">
      <c r="A41" s="1"/>
      <c r="B41" s="40">
        <v>5</v>
      </c>
      <c r="C41" s="29" t="s">
        <v>1</v>
      </c>
      <c r="D41" s="29" t="s">
        <v>1</v>
      </c>
      <c r="E41" s="29" t="s">
        <v>1</v>
      </c>
      <c r="F41" s="45" t="s">
        <v>1</v>
      </c>
      <c r="G41" s="45"/>
      <c r="H41" s="18" t="s">
        <v>42</v>
      </c>
      <c r="I41" s="54" t="s">
        <v>141</v>
      </c>
      <c r="J41" s="54"/>
      <c r="K41" s="30">
        <f aca="true" t="shared" si="4" ref="K41:M43">K42</f>
        <v>2633700</v>
      </c>
      <c r="L41" s="30">
        <f t="shared" si="4"/>
        <v>2633700</v>
      </c>
      <c r="M41" s="61">
        <f t="shared" si="4"/>
        <v>0</v>
      </c>
      <c r="N41" s="61"/>
      <c r="O41" s="36">
        <f>O42</f>
        <v>0</v>
      </c>
    </row>
    <row r="42" spans="1:15" ht="20.25" customHeight="1">
      <c r="A42" s="1"/>
      <c r="B42" s="41"/>
      <c r="C42" s="5" t="s">
        <v>13</v>
      </c>
      <c r="D42" s="5" t="s">
        <v>1</v>
      </c>
      <c r="E42" s="5" t="s">
        <v>1</v>
      </c>
      <c r="F42" s="58" t="s">
        <v>14</v>
      </c>
      <c r="G42" s="58"/>
      <c r="H42" s="5" t="s">
        <v>1</v>
      </c>
      <c r="I42" s="48" t="s">
        <v>1</v>
      </c>
      <c r="J42" s="48"/>
      <c r="K42" s="10">
        <f t="shared" si="4"/>
        <v>2633700</v>
      </c>
      <c r="L42" s="10">
        <f t="shared" si="4"/>
        <v>2633700</v>
      </c>
      <c r="M42" s="57">
        <f t="shared" si="4"/>
        <v>0</v>
      </c>
      <c r="N42" s="57"/>
      <c r="O42" s="37">
        <f>O43</f>
        <v>0</v>
      </c>
    </row>
    <row r="43" spans="1:15" ht="21.75" customHeight="1">
      <c r="A43" s="1"/>
      <c r="B43" s="41"/>
      <c r="C43" s="5" t="s">
        <v>15</v>
      </c>
      <c r="D43" s="5" t="s">
        <v>1</v>
      </c>
      <c r="E43" s="5" t="s">
        <v>1</v>
      </c>
      <c r="F43" s="58" t="s">
        <v>14</v>
      </c>
      <c r="G43" s="58"/>
      <c r="H43" s="5" t="s">
        <v>1</v>
      </c>
      <c r="I43" s="48" t="s">
        <v>1</v>
      </c>
      <c r="J43" s="48"/>
      <c r="K43" s="10">
        <f t="shared" si="4"/>
        <v>2633700</v>
      </c>
      <c r="L43" s="10">
        <f t="shared" si="4"/>
        <v>2633700</v>
      </c>
      <c r="M43" s="57">
        <f t="shared" si="4"/>
        <v>0</v>
      </c>
      <c r="N43" s="57"/>
      <c r="O43" s="37">
        <f>O44</f>
        <v>0</v>
      </c>
    </row>
    <row r="44" spans="1:15" ht="25.5" customHeight="1" thickBot="1">
      <c r="A44" s="1"/>
      <c r="B44" s="42"/>
      <c r="C44" s="20" t="s">
        <v>34</v>
      </c>
      <c r="D44" s="20" t="s">
        <v>35</v>
      </c>
      <c r="E44" s="20" t="s">
        <v>36</v>
      </c>
      <c r="F44" s="50" t="s">
        <v>37</v>
      </c>
      <c r="G44" s="50"/>
      <c r="H44" s="21"/>
      <c r="I44" s="50"/>
      <c r="J44" s="50"/>
      <c r="K44" s="23">
        <v>2633700</v>
      </c>
      <c r="L44" s="23">
        <v>2633700</v>
      </c>
      <c r="M44" s="52"/>
      <c r="N44" s="52"/>
      <c r="O44" s="39"/>
    </row>
    <row r="45" spans="1:15" ht="51" customHeight="1">
      <c r="A45" s="1"/>
      <c r="B45" s="40">
        <v>6</v>
      </c>
      <c r="C45" s="29" t="s">
        <v>1</v>
      </c>
      <c r="D45" s="29" t="s">
        <v>1</v>
      </c>
      <c r="E45" s="29" t="s">
        <v>1</v>
      </c>
      <c r="F45" s="45" t="s">
        <v>1</v>
      </c>
      <c r="G45" s="45"/>
      <c r="H45" s="18" t="s">
        <v>143</v>
      </c>
      <c r="I45" s="54" t="s">
        <v>43</v>
      </c>
      <c r="J45" s="54"/>
      <c r="K45" s="30">
        <f aca="true" t="shared" si="5" ref="K45:M47">K46</f>
        <v>7759000</v>
      </c>
      <c r="L45" s="30">
        <f t="shared" si="5"/>
        <v>7359000</v>
      </c>
      <c r="M45" s="55">
        <f t="shared" si="5"/>
        <v>400000</v>
      </c>
      <c r="N45" s="55"/>
      <c r="O45" s="30">
        <f>O46</f>
        <v>400000</v>
      </c>
    </row>
    <row r="46" spans="1:15" ht="15.75" customHeight="1">
      <c r="A46" s="1"/>
      <c r="B46" s="41"/>
      <c r="C46" s="5" t="s">
        <v>13</v>
      </c>
      <c r="D46" s="5" t="s">
        <v>1</v>
      </c>
      <c r="E46" s="5" t="s">
        <v>1</v>
      </c>
      <c r="F46" s="58" t="s">
        <v>14</v>
      </c>
      <c r="G46" s="58"/>
      <c r="H46" s="5" t="s">
        <v>1</v>
      </c>
      <c r="I46" s="48" t="s">
        <v>1</v>
      </c>
      <c r="J46" s="48"/>
      <c r="K46" s="10">
        <f t="shared" si="5"/>
        <v>7759000</v>
      </c>
      <c r="L46" s="10">
        <f t="shared" si="5"/>
        <v>7359000</v>
      </c>
      <c r="M46" s="59">
        <f t="shared" si="5"/>
        <v>400000</v>
      </c>
      <c r="N46" s="59"/>
      <c r="O46" s="10">
        <f>O47</f>
        <v>400000</v>
      </c>
    </row>
    <row r="47" spans="1:15" ht="18.75" customHeight="1">
      <c r="A47" s="1"/>
      <c r="B47" s="41"/>
      <c r="C47" s="5" t="s">
        <v>15</v>
      </c>
      <c r="D47" s="5" t="s">
        <v>1</v>
      </c>
      <c r="E47" s="5" t="s">
        <v>1</v>
      </c>
      <c r="F47" s="58" t="s">
        <v>14</v>
      </c>
      <c r="G47" s="58"/>
      <c r="H47" s="5" t="s">
        <v>1</v>
      </c>
      <c r="I47" s="48" t="s">
        <v>1</v>
      </c>
      <c r="J47" s="48"/>
      <c r="K47" s="10">
        <f t="shared" si="5"/>
        <v>7759000</v>
      </c>
      <c r="L47" s="10">
        <f t="shared" si="5"/>
        <v>7359000</v>
      </c>
      <c r="M47" s="59">
        <f t="shared" si="5"/>
        <v>400000</v>
      </c>
      <c r="N47" s="59"/>
      <c r="O47" s="10">
        <f>O48</f>
        <v>400000</v>
      </c>
    </row>
    <row r="48" spans="1:15" ht="25.5" customHeight="1" thickBot="1">
      <c r="A48" s="1"/>
      <c r="B48" s="42"/>
      <c r="C48" s="20" t="s">
        <v>44</v>
      </c>
      <c r="D48" s="20" t="s">
        <v>45</v>
      </c>
      <c r="E48" s="20" t="s">
        <v>46</v>
      </c>
      <c r="F48" s="50" t="s">
        <v>47</v>
      </c>
      <c r="G48" s="50"/>
      <c r="H48" s="22" t="s">
        <v>1</v>
      </c>
      <c r="I48" s="51" t="s">
        <v>1</v>
      </c>
      <c r="J48" s="51"/>
      <c r="K48" s="32">
        <v>7759000</v>
      </c>
      <c r="L48" s="23">
        <v>7359000</v>
      </c>
      <c r="M48" s="49">
        <v>400000</v>
      </c>
      <c r="N48" s="49"/>
      <c r="O48" s="23">
        <v>400000</v>
      </c>
    </row>
    <row r="49" spans="1:15" ht="66" customHeight="1">
      <c r="A49" s="1"/>
      <c r="B49" s="40">
        <v>7</v>
      </c>
      <c r="C49" s="29" t="s">
        <v>1</v>
      </c>
      <c r="D49" s="29" t="s">
        <v>1</v>
      </c>
      <c r="E49" s="29" t="s">
        <v>1</v>
      </c>
      <c r="F49" s="45" t="s">
        <v>1</v>
      </c>
      <c r="G49" s="45"/>
      <c r="H49" s="18" t="s">
        <v>52</v>
      </c>
      <c r="I49" s="54" t="s">
        <v>53</v>
      </c>
      <c r="J49" s="54"/>
      <c r="K49" s="30">
        <f aca="true" t="shared" si="6" ref="K49:M51">K50</f>
        <v>1537900</v>
      </c>
      <c r="L49" s="30">
        <f t="shared" si="6"/>
        <v>1537900</v>
      </c>
      <c r="M49" s="60">
        <f t="shared" si="6"/>
        <v>0</v>
      </c>
      <c r="N49" s="60"/>
      <c r="O49" s="36">
        <f>O50</f>
        <v>0</v>
      </c>
    </row>
    <row r="50" spans="1:15" ht="13.5" customHeight="1">
      <c r="A50" s="1"/>
      <c r="B50" s="41"/>
      <c r="C50" s="5" t="s">
        <v>13</v>
      </c>
      <c r="D50" s="5" t="s">
        <v>1</v>
      </c>
      <c r="E50" s="5" t="s">
        <v>1</v>
      </c>
      <c r="F50" s="58" t="s">
        <v>14</v>
      </c>
      <c r="G50" s="58"/>
      <c r="H50" s="5" t="s">
        <v>1</v>
      </c>
      <c r="I50" s="48" t="s">
        <v>1</v>
      </c>
      <c r="J50" s="48"/>
      <c r="K50" s="10">
        <f t="shared" si="6"/>
        <v>1537900</v>
      </c>
      <c r="L50" s="10">
        <f t="shared" si="6"/>
        <v>1537900</v>
      </c>
      <c r="M50" s="57">
        <f t="shared" si="6"/>
        <v>0</v>
      </c>
      <c r="N50" s="57"/>
      <c r="O50" s="37">
        <f>O51</f>
        <v>0</v>
      </c>
    </row>
    <row r="51" spans="1:15" ht="19.5" customHeight="1">
      <c r="A51" s="1"/>
      <c r="B51" s="41"/>
      <c r="C51" s="5" t="s">
        <v>15</v>
      </c>
      <c r="D51" s="5" t="s">
        <v>1</v>
      </c>
      <c r="E51" s="5" t="s">
        <v>1</v>
      </c>
      <c r="F51" s="58" t="s">
        <v>14</v>
      </c>
      <c r="G51" s="58"/>
      <c r="H51" s="5" t="s">
        <v>1</v>
      </c>
      <c r="I51" s="48" t="s">
        <v>1</v>
      </c>
      <c r="J51" s="48"/>
      <c r="K51" s="10">
        <f t="shared" si="6"/>
        <v>1537900</v>
      </c>
      <c r="L51" s="10">
        <f t="shared" si="6"/>
        <v>1537900</v>
      </c>
      <c r="M51" s="57">
        <f t="shared" si="6"/>
        <v>0</v>
      </c>
      <c r="N51" s="57"/>
      <c r="O51" s="37">
        <f>O52</f>
        <v>0</v>
      </c>
    </row>
    <row r="52" spans="1:15" ht="59.25" customHeight="1" thickBot="1">
      <c r="A52" s="1"/>
      <c r="B52" s="42"/>
      <c r="C52" s="20" t="s">
        <v>48</v>
      </c>
      <c r="D52" s="20" t="s">
        <v>49</v>
      </c>
      <c r="E52" s="20" t="s">
        <v>50</v>
      </c>
      <c r="F52" s="50" t="s">
        <v>51</v>
      </c>
      <c r="G52" s="50"/>
      <c r="H52" s="22" t="s">
        <v>1</v>
      </c>
      <c r="I52" s="51" t="s">
        <v>1</v>
      </c>
      <c r="J52" s="51"/>
      <c r="K52" s="32">
        <v>1537900</v>
      </c>
      <c r="L52" s="23">
        <v>1537900</v>
      </c>
      <c r="M52" s="52"/>
      <c r="N52" s="52"/>
      <c r="O52" s="39"/>
    </row>
    <row r="53" spans="1:15" ht="43.5" customHeight="1">
      <c r="A53" s="1"/>
      <c r="B53" s="40">
        <v>8</v>
      </c>
      <c r="C53" s="29" t="s">
        <v>1</v>
      </c>
      <c r="D53" s="29" t="s">
        <v>1</v>
      </c>
      <c r="E53" s="29" t="s">
        <v>1</v>
      </c>
      <c r="F53" s="45" t="s">
        <v>1</v>
      </c>
      <c r="G53" s="45"/>
      <c r="H53" s="18" t="s">
        <v>54</v>
      </c>
      <c r="I53" s="54" t="s">
        <v>55</v>
      </c>
      <c r="J53" s="54"/>
      <c r="K53" s="30">
        <f aca="true" t="shared" si="7" ref="K53:M55">K54</f>
        <v>100000</v>
      </c>
      <c r="L53" s="30">
        <f t="shared" si="7"/>
        <v>100000</v>
      </c>
      <c r="M53" s="60">
        <f t="shared" si="7"/>
        <v>0</v>
      </c>
      <c r="N53" s="60"/>
      <c r="O53" s="36">
        <f>O54</f>
        <v>0</v>
      </c>
    </row>
    <row r="54" spans="1:15" ht="21" customHeight="1">
      <c r="A54" s="1"/>
      <c r="B54" s="41"/>
      <c r="C54" s="5" t="s">
        <v>13</v>
      </c>
      <c r="D54" s="5" t="s">
        <v>1</v>
      </c>
      <c r="E54" s="5" t="s">
        <v>1</v>
      </c>
      <c r="F54" s="58" t="s">
        <v>14</v>
      </c>
      <c r="G54" s="58"/>
      <c r="H54" s="5" t="s">
        <v>1</v>
      </c>
      <c r="I54" s="48" t="s">
        <v>1</v>
      </c>
      <c r="J54" s="48"/>
      <c r="K54" s="10">
        <f t="shared" si="7"/>
        <v>100000</v>
      </c>
      <c r="L54" s="10">
        <f t="shared" si="7"/>
        <v>100000</v>
      </c>
      <c r="M54" s="57">
        <f t="shared" si="7"/>
        <v>0</v>
      </c>
      <c r="N54" s="57"/>
      <c r="O54" s="37">
        <f>O55</f>
        <v>0</v>
      </c>
    </row>
    <row r="55" spans="1:15" ht="13.5" customHeight="1">
      <c r="A55" s="1"/>
      <c r="B55" s="41"/>
      <c r="C55" s="5" t="s">
        <v>15</v>
      </c>
      <c r="D55" s="5" t="s">
        <v>1</v>
      </c>
      <c r="E55" s="5" t="s">
        <v>1</v>
      </c>
      <c r="F55" s="58" t="s">
        <v>14</v>
      </c>
      <c r="G55" s="58"/>
      <c r="H55" s="5" t="s">
        <v>1</v>
      </c>
      <c r="I55" s="48" t="s">
        <v>1</v>
      </c>
      <c r="J55" s="48"/>
      <c r="K55" s="10">
        <f t="shared" si="7"/>
        <v>100000</v>
      </c>
      <c r="L55" s="10">
        <f t="shared" si="7"/>
        <v>100000</v>
      </c>
      <c r="M55" s="57">
        <f t="shared" si="7"/>
        <v>0</v>
      </c>
      <c r="N55" s="57"/>
      <c r="O55" s="37">
        <f>O56</f>
        <v>0</v>
      </c>
    </row>
    <row r="56" spans="1:15" ht="52.5" customHeight="1" thickBot="1">
      <c r="A56" s="1"/>
      <c r="B56" s="42"/>
      <c r="C56" s="20" t="s">
        <v>48</v>
      </c>
      <c r="D56" s="20" t="s">
        <v>49</v>
      </c>
      <c r="E56" s="20" t="s">
        <v>50</v>
      </c>
      <c r="F56" s="50" t="s">
        <v>51</v>
      </c>
      <c r="G56" s="50"/>
      <c r="H56" s="22" t="s">
        <v>1</v>
      </c>
      <c r="I56" s="51" t="s">
        <v>1</v>
      </c>
      <c r="J56" s="51"/>
      <c r="K56" s="23">
        <v>100000</v>
      </c>
      <c r="L56" s="23">
        <v>100000</v>
      </c>
      <c r="M56" s="52"/>
      <c r="N56" s="52"/>
      <c r="O56" s="39"/>
    </row>
    <row r="57" spans="1:15" ht="44.25" customHeight="1">
      <c r="A57" s="1"/>
      <c r="B57" s="40">
        <v>9</v>
      </c>
      <c r="C57" s="29" t="s">
        <v>1</v>
      </c>
      <c r="D57" s="29" t="s">
        <v>1</v>
      </c>
      <c r="E57" s="29" t="s">
        <v>1</v>
      </c>
      <c r="F57" s="45" t="s">
        <v>1</v>
      </c>
      <c r="G57" s="45"/>
      <c r="H57" s="18" t="s">
        <v>56</v>
      </c>
      <c r="I57" s="54" t="s">
        <v>57</v>
      </c>
      <c r="J57" s="54"/>
      <c r="K57" s="30">
        <f aca="true" t="shared" si="8" ref="K57:M59">K58</f>
        <v>317000</v>
      </c>
      <c r="L57" s="30">
        <f t="shared" si="8"/>
        <v>317000</v>
      </c>
      <c r="M57" s="60">
        <f t="shared" si="8"/>
        <v>0</v>
      </c>
      <c r="N57" s="60"/>
      <c r="O57" s="36">
        <f>O58</f>
        <v>0</v>
      </c>
    </row>
    <row r="58" spans="1:15" ht="20.25" customHeight="1">
      <c r="A58" s="1"/>
      <c r="B58" s="41"/>
      <c r="C58" s="5" t="s">
        <v>13</v>
      </c>
      <c r="D58" s="5" t="s">
        <v>1</v>
      </c>
      <c r="E58" s="5" t="s">
        <v>1</v>
      </c>
      <c r="F58" s="58" t="s">
        <v>14</v>
      </c>
      <c r="G58" s="58"/>
      <c r="H58" s="5" t="s">
        <v>1</v>
      </c>
      <c r="I58" s="48" t="s">
        <v>1</v>
      </c>
      <c r="J58" s="48"/>
      <c r="K58" s="10">
        <f t="shared" si="8"/>
        <v>317000</v>
      </c>
      <c r="L58" s="10">
        <f t="shared" si="8"/>
        <v>317000</v>
      </c>
      <c r="M58" s="57">
        <f t="shared" si="8"/>
        <v>0</v>
      </c>
      <c r="N58" s="57"/>
      <c r="O58" s="37">
        <f>O59</f>
        <v>0</v>
      </c>
    </row>
    <row r="59" spans="1:15" ht="18" customHeight="1">
      <c r="A59" s="1"/>
      <c r="B59" s="41"/>
      <c r="C59" s="5" t="s">
        <v>15</v>
      </c>
      <c r="D59" s="5" t="s">
        <v>1</v>
      </c>
      <c r="E59" s="5" t="s">
        <v>1</v>
      </c>
      <c r="F59" s="58" t="s">
        <v>14</v>
      </c>
      <c r="G59" s="58"/>
      <c r="H59" s="5" t="s">
        <v>1</v>
      </c>
      <c r="I59" s="48" t="s">
        <v>1</v>
      </c>
      <c r="J59" s="48"/>
      <c r="K59" s="10">
        <f t="shared" si="8"/>
        <v>317000</v>
      </c>
      <c r="L59" s="10">
        <f t="shared" si="8"/>
        <v>317000</v>
      </c>
      <c r="M59" s="57">
        <f t="shared" si="8"/>
        <v>0</v>
      </c>
      <c r="N59" s="57"/>
      <c r="O59" s="37">
        <f>O60</f>
        <v>0</v>
      </c>
    </row>
    <row r="60" spans="1:15" ht="51.75" customHeight="1" thickBot="1">
      <c r="A60" s="1"/>
      <c r="B60" s="42"/>
      <c r="C60" s="20" t="s">
        <v>48</v>
      </c>
      <c r="D60" s="20" t="s">
        <v>49</v>
      </c>
      <c r="E60" s="20" t="s">
        <v>50</v>
      </c>
      <c r="F60" s="50" t="s">
        <v>51</v>
      </c>
      <c r="G60" s="50"/>
      <c r="H60" s="22" t="s">
        <v>1</v>
      </c>
      <c r="I60" s="51" t="s">
        <v>1</v>
      </c>
      <c r="J60" s="51"/>
      <c r="K60" s="23">
        <v>317000</v>
      </c>
      <c r="L60" s="23">
        <v>317000</v>
      </c>
      <c r="M60" s="52"/>
      <c r="N60" s="52"/>
      <c r="O60" s="39"/>
    </row>
    <row r="61" spans="1:15" ht="75" customHeight="1">
      <c r="A61" s="1"/>
      <c r="B61" s="40">
        <v>10</v>
      </c>
      <c r="C61" s="29" t="s">
        <v>1</v>
      </c>
      <c r="D61" s="29" t="s">
        <v>1</v>
      </c>
      <c r="E61" s="29" t="s">
        <v>1</v>
      </c>
      <c r="F61" s="45" t="s">
        <v>1</v>
      </c>
      <c r="G61" s="45"/>
      <c r="H61" s="18" t="s">
        <v>75</v>
      </c>
      <c r="I61" s="54" t="s">
        <v>43</v>
      </c>
      <c r="J61" s="54"/>
      <c r="K61" s="30">
        <f aca="true" t="shared" si="9" ref="K61:M63">K62</f>
        <v>3000</v>
      </c>
      <c r="L61" s="30">
        <f t="shared" si="9"/>
        <v>3000</v>
      </c>
      <c r="M61" s="60">
        <f t="shared" si="9"/>
        <v>0</v>
      </c>
      <c r="N61" s="60"/>
      <c r="O61" s="36">
        <f>O62</f>
        <v>0</v>
      </c>
    </row>
    <row r="62" spans="1:15" ht="21" customHeight="1">
      <c r="A62" s="1"/>
      <c r="B62" s="41"/>
      <c r="C62" s="5" t="s">
        <v>13</v>
      </c>
      <c r="D62" s="5" t="s">
        <v>1</v>
      </c>
      <c r="E62" s="5" t="s">
        <v>1</v>
      </c>
      <c r="F62" s="58" t="s">
        <v>14</v>
      </c>
      <c r="G62" s="58"/>
      <c r="H62" s="5" t="s">
        <v>1</v>
      </c>
      <c r="I62" s="48" t="s">
        <v>1</v>
      </c>
      <c r="J62" s="48"/>
      <c r="K62" s="10">
        <f t="shared" si="9"/>
        <v>3000</v>
      </c>
      <c r="L62" s="10">
        <f t="shared" si="9"/>
        <v>3000</v>
      </c>
      <c r="M62" s="57">
        <f t="shared" si="9"/>
        <v>0</v>
      </c>
      <c r="N62" s="57"/>
      <c r="O62" s="37">
        <f>O63</f>
        <v>0</v>
      </c>
    </row>
    <row r="63" spans="1:15" ht="18.75" customHeight="1">
      <c r="A63" s="1"/>
      <c r="B63" s="41"/>
      <c r="C63" s="5" t="s">
        <v>15</v>
      </c>
      <c r="D63" s="5" t="s">
        <v>1</v>
      </c>
      <c r="E63" s="5" t="s">
        <v>1</v>
      </c>
      <c r="F63" s="58" t="s">
        <v>14</v>
      </c>
      <c r="G63" s="58"/>
      <c r="H63" s="5" t="s">
        <v>1</v>
      </c>
      <c r="I63" s="48" t="s">
        <v>1</v>
      </c>
      <c r="J63" s="48"/>
      <c r="K63" s="10">
        <f t="shared" si="9"/>
        <v>3000</v>
      </c>
      <c r="L63" s="10">
        <f t="shared" si="9"/>
        <v>3000</v>
      </c>
      <c r="M63" s="57">
        <f t="shared" si="9"/>
        <v>0</v>
      </c>
      <c r="N63" s="57"/>
      <c r="O63" s="37">
        <f>O64</f>
        <v>0</v>
      </c>
    </row>
    <row r="64" spans="1:15" ht="33" customHeight="1" thickBot="1">
      <c r="A64" s="1"/>
      <c r="B64" s="42"/>
      <c r="C64" s="20" t="s">
        <v>71</v>
      </c>
      <c r="D64" s="20" t="s">
        <v>72</v>
      </c>
      <c r="E64" s="20" t="s">
        <v>73</v>
      </c>
      <c r="F64" s="50" t="s">
        <v>74</v>
      </c>
      <c r="G64" s="50"/>
      <c r="H64" s="22" t="s">
        <v>1</v>
      </c>
      <c r="I64" s="51" t="s">
        <v>1</v>
      </c>
      <c r="J64" s="51"/>
      <c r="K64" s="32">
        <v>3000</v>
      </c>
      <c r="L64" s="23">
        <v>3000</v>
      </c>
      <c r="M64" s="52"/>
      <c r="N64" s="52"/>
      <c r="O64" s="39"/>
    </row>
    <row r="65" spans="1:15" ht="85.5" customHeight="1">
      <c r="A65" s="1"/>
      <c r="B65" s="40">
        <v>11</v>
      </c>
      <c r="C65" s="29" t="s">
        <v>1</v>
      </c>
      <c r="D65" s="29" t="s">
        <v>1</v>
      </c>
      <c r="E65" s="29" t="s">
        <v>1</v>
      </c>
      <c r="F65" s="45" t="s">
        <v>1</v>
      </c>
      <c r="G65" s="45"/>
      <c r="H65" s="18" t="s">
        <v>84</v>
      </c>
      <c r="I65" s="54" t="s">
        <v>85</v>
      </c>
      <c r="J65" s="54"/>
      <c r="K65" s="30">
        <f aca="true" t="shared" si="10" ref="K65:M67">K66</f>
        <v>500000</v>
      </c>
      <c r="L65" s="30">
        <f t="shared" si="10"/>
        <v>500000</v>
      </c>
      <c r="M65" s="60">
        <f t="shared" si="10"/>
        <v>0</v>
      </c>
      <c r="N65" s="60"/>
      <c r="O65" s="36">
        <f>O66</f>
        <v>0</v>
      </c>
    </row>
    <row r="66" spans="1:15" ht="18" customHeight="1">
      <c r="A66" s="1"/>
      <c r="B66" s="41"/>
      <c r="C66" s="5" t="s">
        <v>13</v>
      </c>
      <c r="D66" s="5" t="s">
        <v>1</v>
      </c>
      <c r="E66" s="5" t="s">
        <v>1</v>
      </c>
      <c r="F66" s="58" t="s">
        <v>14</v>
      </c>
      <c r="G66" s="58"/>
      <c r="H66" s="5" t="s">
        <v>1</v>
      </c>
      <c r="I66" s="48" t="s">
        <v>1</v>
      </c>
      <c r="J66" s="48"/>
      <c r="K66" s="10">
        <f t="shared" si="10"/>
        <v>500000</v>
      </c>
      <c r="L66" s="10">
        <f t="shared" si="10"/>
        <v>500000</v>
      </c>
      <c r="M66" s="57">
        <f t="shared" si="10"/>
        <v>0</v>
      </c>
      <c r="N66" s="57"/>
      <c r="O66" s="37">
        <f>O67</f>
        <v>0</v>
      </c>
    </row>
    <row r="67" spans="1:15" ht="14.25" customHeight="1">
      <c r="A67" s="1"/>
      <c r="B67" s="41"/>
      <c r="C67" s="5" t="s">
        <v>15</v>
      </c>
      <c r="D67" s="5" t="s">
        <v>1</v>
      </c>
      <c r="E67" s="5" t="s">
        <v>1</v>
      </c>
      <c r="F67" s="58" t="s">
        <v>14</v>
      </c>
      <c r="G67" s="58"/>
      <c r="H67" s="5" t="s">
        <v>1</v>
      </c>
      <c r="I67" s="48" t="s">
        <v>1</v>
      </c>
      <c r="J67" s="48"/>
      <c r="K67" s="10">
        <f t="shared" si="10"/>
        <v>500000</v>
      </c>
      <c r="L67" s="10">
        <f t="shared" si="10"/>
        <v>500000</v>
      </c>
      <c r="M67" s="57">
        <f t="shared" si="10"/>
        <v>0</v>
      </c>
      <c r="N67" s="57"/>
      <c r="O67" s="37">
        <f>O68</f>
        <v>0</v>
      </c>
    </row>
    <row r="68" spans="1:15" ht="31.5" customHeight="1" thickBot="1">
      <c r="A68" s="1"/>
      <c r="B68" s="42"/>
      <c r="C68" s="20" t="s">
        <v>80</v>
      </c>
      <c r="D68" s="20" t="s">
        <v>81</v>
      </c>
      <c r="E68" s="20" t="s">
        <v>82</v>
      </c>
      <c r="F68" s="50" t="s">
        <v>83</v>
      </c>
      <c r="G68" s="50"/>
      <c r="H68" s="22" t="s">
        <v>1</v>
      </c>
      <c r="I68" s="51" t="s">
        <v>1</v>
      </c>
      <c r="J68" s="51"/>
      <c r="K68" s="23">
        <v>500000</v>
      </c>
      <c r="L68" s="23">
        <v>500000</v>
      </c>
      <c r="M68" s="52"/>
      <c r="N68" s="52"/>
      <c r="O68" s="39"/>
    </row>
    <row r="69" spans="1:15" ht="108.75" customHeight="1">
      <c r="A69" s="1"/>
      <c r="B69" s="40">
        <v>12</v>
      </c>
      <c r="C69" s="29"/>
      <c r="D69" s="29"/>
      <c r="E69" s="29"/>
      <c r="F69" s="54"/>
      <c r="G69" s="54"/>
      <c r="H69" s="18" t="s">
        <v>97</v>
      </c>
      <c r="I69" s="70" t="s">
        <v>98</v>
      </c>
      <c r="J69" s="70"/>
      <c r="K69" s="30">
        <f aca="true" t="shared" si="11" ref="K69:M71">K70</f>
        <v>40000</v>
      </c>
      <c r="L69" s="30">
        <f t="shared" si="11"/>
        <v>40000</v>
      </c>
      <c r="M69" s="60">
        <f t="shared" si="11"/>
        <v>0</v>
      </c>
      <c r="N69" s="60"/>
      <c r="O69" s="36">
        <f>O70</f>
        <v>0</v>
      </c>
    </row>
    <row r="70" spans="1:15" ht="13.5" customHeight="1">
      <c r="A70" s="1"/>
      <c r="B70" s="41"/>
      <c r="C70" s="5" t="s">
        <v>13</v>
      </c>
      <c r="D70" s="5" t="s">
        <v>1</v>
      </c>
      <c r="E70" s="5" t="s">
        <v>1</v>
      </c>
      <c r="F70" s="58" t="s">
        <v>14</v>
      </c>
      <c r="G70" s="58"/>
      <c r="H70" s="5" t="s">
        <v>1</v>
      </c>
      <c r="I70" s="48" t="s">
        <v>1</v>
      </c>
      <c r="J70" s="48"/>
      <c r="K70" s="10">
        <f t="shared" si="11"/>
        <v>40000</v>
      </c>
      <c r="L70" s="10">
        <f t="shared" si="11"/>
        <v>40000</v>
      </c>
      <c r="M70" s="57">
        <f t="shared" si="11"/>
        <v>0</v>
      </c>
      <c r="N70" s="57"/>
      <c r="O70" s="37">
        <f>O71</f>
        <v>0</v>
      </c>
    </row>
    <row r="71" spans="1:15" ht="13.5" customHeight="1">
      <c r="A71" s="1"/>
      <c r="B71" s="41"/>
      <c r="C71" s="5" t="s">
        <v>15</v>
      </c>
      <c r="D71" s="5" t="s">
        <v>1</v>
      </c>
      <c r="E71" s="5" t="s">
        <v>1</v>
      </c>
      <c r="F71" s="58" t="s">
        <v>14</v>
      </c>
      <c r="G71" s="58"/>
      <c r="H71" s="5" t="s">
        <v>1</v>
      </c>
      <c r="I71" s="48" t="s">
        <v>1</v>
      </c>
      <c r="J71" s="48"/>
      <c r="K71" s="10">
        <f t="shared" si="11"/>
        <v>40000</v>
      </c>
      <c r="L71" s="10">
        <f t="shared" si="11"/>
        <v>40000</v>
      </c>
      <c r="M71" s="57">
        <f t="shared" si="11"/>
        <v>0</v>
      </c>
      <c r="N71" s="57"/>
      <c r="O71" s="37">
        <f>O72</f>
        <v>0</v>
      </c>
    </row>
    <row r="72" spans="1:15" ht="30" customHeight="1" thickBot="1">
      <c r="A72" s="1"/>
      <c r="B72" s="42"/>
      <c r="C72" s="20" t="s">
        <v>94</v>
      </c>
      <c r="D72" s="20" t="s">
        <v>95</v>
      </c>
      <c r="E72" s="20" t="s">
        <v>92</v>
      </c>
      <c r="F72" s="50" t="s">
        <v>96</v>
      </c>
      <c r="G72" s="50"/>
      <c r="H72" s="21"/>
      <c r="I72" s="50"/>
      <c r="J72" s="50"/>
      <c r="K72" s="23">
        <v>40000</v>
      </c>
      <c r="L72" s="23">
        <v>40000</v>
      </c>
      <c r="M72" s="52"/>
      <c r="N72" s="52"/>
      <c r="O72" s="39"/>
    </row>
    <row r="73" spans="1:15" ht="59.25" customHeight="1">
      <c r="A73" s="1"/>
      <c r="B73" s="40">
        <v>13</v>
      </c>
      <c r="C73" s="29"/>
      <c r="D73" s="29"/>
      <c r="E73" s="29"/>
      <c r="F73" s="54"/>
      <c r="G73" s="54"/>
      <c r="H73" s="18" t="s">
        <v>99</v>
      </c>
      <c r="I73" s="54" t="s">
        <v>100</v>
      </c>
      <c r="J73" s="54"/>
      <c r="K73" s="30">
        <f aca="true" t="shared" si="12" ref="K73:M75">K74</f>
        <v>15649800</v>
      </c>
      <c r="L73" s="30">
        <f t="shared" si="12"/>
        <v>15649800</v>
      </c>
      <c r="M73" s="60">
        <f t="shared" si="12"/>
        <v>0</v>
      </c>
      <c r="N73" s="60"/>
      <c r="O73" s="36">
        <f>O74</f>
        <v>0</v>
      </c>
    </row>
    <row r="74" spans="1:15" ht="25.5" customHeight="1">
      <c r="A74" s="1"/>
      <c r="B74" s="41"/>
      <c r="C74" s="5" t="s">
        <v>13</v>
      </c>
      <c r="D74" s="5" t="s">
        <v>1</v>
      </c>
      <c r="E74" s="5" t="s">
        <v>1</v>
      </c>
      <c r="F74" s="58" t="s">
        <v>14</v>
      </c>
      <c r="G74" s="58"/>
      <c r="H74" s="5" t="s">
        <v>1</v>
      </c>
      <c r="I74" s="48" t="s">
        <v>1</v>
      </c>
      <c r="J74" s="48"/>
      <c r="K74" s="10">
        <f t="shared" si="12"/>
        <v>15649800</v>
      </c>
      <c r="L74" s="10">
        <f t="shared" si="12"/>
        <v>15649800</v>
      </c>
      <c r="M74" s="57">
        <f t="shared" si="12"/>
        <v>0</v>
      </c>
      <c r="N74" s="57"/>
      <c r="O74" s="37">
        <f>O75</f>
        <v>0</v>
      </c>
    </row>
    <row r="75" spans="1:15" ht="18" customHeight="1">
      <c r="A75" s="1"/>
      <c r="B75" s="41"/>
      <c r="C75" s="5" t="s">
        <v>15</v>
      </c>
      <c r="D75" s="5" t="s">
        <v>1</v>
      </c>
      <c r="E75" s="5" t="s">
        <v>1</v>
      </c>
      <c r="F75" s="58" t="s">
        <v>14</v>
      </c>
      <c r="G75" s="58"/>
      <c r="H75" s="5" t="s">
        <v>1</v>
      </c>
      <c r="I75" s="48" t="s">
        <v>1</v>
      </c>
      <c r="J75" s="48"/>
      <c r="K75" s="10">
        <f t="shared" si="12"/>
        <v>15649800</v>
      </c>
      <c r="L75" s="10">
        <f t="shared" si="12"/>
        <v>15649800</v>
      </c>
      <c r="M75" s="57">
        <f t="shared" si="12"/>
        <v>0</v>
      </c>
      <c r="N75" s="57"/>
      <c r="O75" s="37">
        <f>O76</f>
        <v>0</v>
      </c>
    </row>
    <row r="76" spans="1:15" ht="30" customHeight="1" thickBot="1">
      <c r="A76" s="1"/>
      <c r="B76" s="42"/>
      <c r="C76" s="20" t="s">
        <v>94</v>
      </c>
      <c r="D76" s="20" t="s">
        <v>95</v>
      </c>
      <c r="E76" s="20" t="s">
        <v>92</v>
      </c>
      <c r="F76" s="50" t="s">
        <v>96</v>
      </c>
      <c r="G76" s="50"/>
      <c r="H76" s="21"/>
      <c r="I76" s="50"/>
      <c r="J76" s="50"/>
      <c r="K76" s="23">
        <f>L76+M76</f>
        <v>15649800</v>
      </c>
      <c r="L76" s="23">
        <v>15649800</v>
      </c>
      <c r="M76" s="52"/>
      <c r="N76" s="52"/>
      <c r="O76" s="39"/>
    </row>
    <row r="77" spans="1:15" ht="48.75" customHeight="1">
      <c r="A77" s="1"/>
      <c r="B77" s="40">
        <v>14</v>
      </c>
      <c r="C77" s="31"/>
      <c r="D77" s="31"/>
      <c r="E77" s="31"/>
      <c r="F77" s="70"/>
      <c r="G77" s="70"/>
      <c r="H77" s="18" t="s">
        <v>113</v>
      </c>
      <c r="I77" s="54" t="s">
        <v>114</v>
      </c>
      <c r="J77" s="54"/>
      <c r="K77" s="30">
        <f aca="true" t="shared" si="13" ref="K77:M78">K78</f>
        <v>60000</v>
      </c>
      <c r="L77" s="30">
        <f t="shared" si="13"/>
        <v>60000</v>
      </c>
      <c r="M77" s="60">
        <f t="shared" si="13"/>
        <v>0</v>
      </c>
      <c r="N77" s="60"/>
      <c r="O77" s="36">
        <f>O78</f>
        <v>0</v>
      </c>
    </row>
    <row r="78" spans="1:15" ht="18" customHeight="1">
      <c r="A78" s="1"/>
      <c r="B78" s="41"/>
      <c r="C78" s="5" t="s">
        <v>13</v>
      </c>
      <c r="D78" s="5" t="s">
        <v>1</v>
      </c>
      <c r="E78" s="5" t="s">
        <v>1</v>
      </c>
      <c r="F78" s="58" t="s">
        <v>14</v>
      </c>
      <c r="G78" s="58"/>
      <c r="H78" s="5" t="s">
        <v>1</v>
      </c>
      <c r="I78" s="48" t="s">
        <v>1</v>
      </c>
      <c r="J78" s="48"/>
      <c r="K78" s="10">
        <f t="shared" si="13"/>
        <v>60000</v>
      </c>
      <c r="L78" s="10">
        <f t="shared" si="13"/>
        <v>60000</v>
      </c>
      <c r="M78" s="57">
        <f t="shared" si="13"/>
        <v>0</v>
      </c>
      <c r="N78" s="57"/>
      <c r="O78" s="37">
        <f>O79</f>
        <v>0</v>
      </c>
    </row>
    <row r="79" spans="1:15" ht="13.5" customHeight="1">
      <c r="A79" s="1"/>
      <c r="B79" s="41"/>
      <c r="C79" s="5" t="s">
        <v>15</v>
      </c>
      <c r="D79" s="5" t="s">
        <v>1</v>
      </c>
      <c r="E79" s="5" t="s">
        <v>1</v>
      </c>
      <c r="F79" s="58" t="s">
        <v>14</v>
      </c>
      <c r="G79" s="58"/>
      <c r="H79" s="5" t="s">
        <v>1</v>
      </c>
      <c r="I79" s="48" t="s">
        <v>1</v>
      </c>
      <c r="J79" s="48"/>
      <c r="K79" s="10">
        <f>SUM(K80:K81)</f>
        <v>60000</v>
      </c>
      <c r="L79" s="10">
        <f>SUM(L80:L81)</f>
        <v>60000</v>
      </c>
      <c r="M79" s="57">
        <f>SUM(M80:N81)</f>
        <v>0</v>
      </c>
      <c r="N79" s="57"/>
      <c r="O79" s="37">
        <f>SUM(O80:O81)</f>
        <v>0</v>
      </c>
    </row>
    <row r="80" spans="1:15" ht="38.25" customHeight="1">
      <c r="A80" s="1"/>
      <c r="B80" s="41"/>
      <c r="C80" s="6" t="s">
        <v>109</v>
      </c>
      <c r="D80" s="6" t="s">
        <v>110</v>
      </c>
      <c r="E80" s="6" t="s">
        <v>111</v>
      </c>
      <c r="F80" s="44" t="s">
        <v>112</v>
      </c>
      <c r="G80" s="44"/>
      <c r="H80" s="5" t="s">
        <v>1</v>
      </c>
      <c r="I80" s="48" t="s">
        <v>1</v>
      </c>
      <c r="J80" s="48"/>
      <c r="K80" s="9">
        <v>50000</v>
      </c>
      <c r="L80" s="9">
        <v>50000</v>
      </c>
      <c r="M80" s="69"/>
      <c r="N80" s="69"/>
      <c r="O80" s="38"/>
    </row>
    <row r="81" spans="1:15" ht="25.5" customHeight="1" thickBot="1">
      <c r="A81" s="1"/>
      <c r="B81" s="42"/>
      <c r="C81" s="20" t="s">
        <v>115</v>
      </c>
      <c r="D81" s="20" t="s">
        <v>116</v>
      </c>
      <c r="E81" s="20" t="s">
        <v>111</v>
      </c>
      <c r="F81" s="50" t="s">
        <v>117</v>
      </c>
      <c r="G81" s="50"/>
      <c r="H81" s="22" t="s">
        <v>1</v>
      </c>
      <c r="I81" s="51" t="s">
        <v>1</v>
      </c>
      <c r="J81" s="51"/>
      <c r="K81" s="23">
        <v>10000</v>
      </c>
      <c r="L81" s="23">
        <v>10000</v>
      </c>
      <c r="M81" s="49"/>
      <c r="N81" s="49"/>
      <c r="O81" s="23"/>
    </row>
    <row r="82" spans="1:15" ht="66" customHeight="1">
      <c r="A82" s="1"/>
      <c r="B82" s="40">
        <v>15</v>
      </c>
      <c r="C82" s="29" t="s">
        <v>1</v>
      </c>
      <c r="D82" s="29" t="s">
        <v>1</v>
      </c>
      <c r="E82" s="29" t="s">
        <v>1</v>
      </c>
      <c r="F82" s="45" t="s">
        <v>1</v>
      </c>
      <c r="G82" s="45"/>
      <c r="H82" s="18" t="s">
        <v>121</v>
      </c>
      <c r="I82" s="54" t="s">
        <v>122</v>
      </c>
      <c r="J82" s="54"/>
      <c r="K82" s="30">
        <f aca="true" t="shared" si="14" ref="K82:M84">K83</f>
        <v>707800</v>
      </c>
      <c r="L82" s="30">
        <f t="shared" si="14"/>
        <v>707800</v>
      </c>
      <c r="M82" s="60">
        <f t="shared" si="14"/>
        <v>0</v>
      </c>
      <c r="N82" s="60"/>
      <c r="O82" s="36">
        <f>O83</f>
        <v>0</v>
      </c>
    </row>
    <row r="83" spans="1:15" ht="22.5" customHeight="1">
      <c r="A83" s="1"/>
      <c r="B83" s="41"/>
      <c r="C83" s="5" t="s">
        <v>13</v>
      </c>
      <c r="D83" s="5" t="s">
        <v>1</v>
      </c>
      <c r="E83" s="5" t="s">
        <v>1</v>
      </c>
      <c r="F83" s="58" t="s">
        <v>14</v>
      </c>
      <c r="G83" s="58"/>
      <c r="H83" s="5" t="s">
        <v>1</v>
      </c>
      <c r="I83" s="48" t="s">
        <v>1</v>
      </c>
      <c r="J83" s="48"/>
      <c r="K83" s="10">
        <f t="shared" si="14"/>
        <v>707800</v>
      </c>
      <c r="L83" s="10">
        <f t="shared" si="14"/>
        <v>707800</v>
      </c>
      <c r="M83" s="57">
        <f t="shared" si="14"/>
        <v>0</v>
      </c>
      <c r="N83" s="57"/>
      <c r="O83" s="37">
        <f>O84</f>
        <v>0</v>
      </c>
    </row>
    <row r="84" spans="1:15" ht="25.5" customHeight="1">
      <c r="A84" s="1"/>
      <c r="B84" s="41"/>
      <c r="C84" s="5" t="s">
        <v>15</v>
      </c>
      <c r="D84" s="5" t="s">
        <v>1</v>
      </c>
      <c r="E84" s="5" t="s">
        <v>1</v>
      </c>
      <c r="F84" s="58" t="s">
        <v>14</v>
      </c>
      <c r="G84" s="58"/>
      <c r="H84" s="5" t="s">
        <v>1</v>
      </c>
      <c r="I84" s="48" t="s">
        <v>1</v>
      </c>
      <c r="J84" s="48"/>
      <c r="K84" s="10">
        <f t="shared" si="14"/>
        <v>707800</v>
      </c>
      <c r="L84" s="10">
        <f t="shared" si="14"/>
        <v>707800</v>
      </c>
      <c r="M84" s="57">
        <f t="shared" si="14"/>
        <v>0</v>
      </c>
      <c r="N84" s="57"/>
      <c r="O84" s="37">
        <f>O85</f>
        <v>0</v>
      </c>
    </row>
    <row r="85" spans="1:15" ht="25.5" customHeight="1" thickBot="1">
      <c r="A85" s="1"/>
      <c r="B85" s="42"/>
      <c r="C85" s="20" t="s">
        <v>118</v>
      </c>
      <c r="D85" s="20" t="s">
        <v>119</v>
      </c>
      <c r="E85" s="20" t="s">
        <v>111</v>
      </c>
      <c r="F85" s="50" t="s">
        <v>120</v>
      </c>
      <c r="G85" s="50"/>
      <c r="H85" s="20" t="s">
        <v>1</v>
      </c>
      <c r="I85" s="68" t="s">
        <v>1</v>
      </c>
      <c r="J85" s="68"/>
      <c r="K85" s="23">
        <v>707800</v>
      </c>
      <c r="L85" s="23">
        <v>707800</v>
      </c>
      <c r="M85" s="52"/>
      <c r="N85" s="52"/>
      <c r="O85" s="39"/>
    </row>
    <row r="86" spans="1:15" ht="66.75" customHeight="1">
      <c r="A86" s="1"/>
      <c r="B86" s="40">
        <v>16</v>
      </c>
      <c r="C86" s="29" t="s">
        <v>1</v>
      </c>
      <c r="D86" s="29" t="s">
        <v>1</v>
      </c>
      <c r="E86" s="29" t="s">
        <v>1</v>
      </c>
      <c r="F86" s="45" t="s">
        <v>1</v>
      </c>
      <c r="G86" s="45"/>
      <c r="H86" s="18" t="s">
        <v>147</v>
      </c>
      <c r="I86" s="85" t="s">
        <v>146</v>
      </c>
      <c r="J86" s="85"/>
      <c r="K86" s="30">
        <f aca="true" t="shared" si="15" ref="K86:M88">K87</f>
        <v>1234000</v>
      </c>
      <c r="L86" s="30">
        <f t="shared" si="15"/>
        <v>1234000</v>
      </c>
      <c r="M86" s="60">
        <f t="shared" si="15"/>
        <v>0</v>
      </c>
      <c r="N86" s="60"/>
      <c r="O86" s="36">
        <f>O87</f>
        <v>0</v>
      </c>
    </row>
    <row r="87" spans="1:15" ht="13.5" customHeight="1">
      <c r="A87" s="1"/>
      <c r="B87" s="41"/>
      <c r="C87" s="5" t="s">
        <v>13</v>
      </c>
      <c r="D87" s="5" t="s">
        <v>1</v>
      </c>
      <c r="E87" s="5" t="s">
        <v>1</v>
      </c>
      <c r="F87" s="58" t="s">
        <v>14</v>
      </c>
      <c r="G87" s="58"/>
      <c r="H87" s="5" t="s">
        <v>1</v>
      </c>
      <c r="I87" s="48" t="s">
        <v>1</v>
      </c>
      <c r="J87" s="48"/>
      <c r="K87" s="10">
        <f t="shared" si="15"/>
        <v>1234000</v>
      </c>
      <c r="L87" s="10">
        <f t="shared" si="15"/>
        <v>1234000</v>
      </c>
      <c r="M87" s="57">
        <f t="shared" si="15"/>
        <v>0</v>
      </c>
      <c r="N87" s="57"/>
      <c r="O87" s="37">
        <f>O88</f>
        <v>0</v>
      </c>
    </row>
    <row r="88" spans="1:15" ht="24" customHeight="1">
      <c r="A88" s="1"/>
      <c r="B88" s="41"/>
      <c r="C88" s="5" t="s">
        <v>15</v>
      </c>
      <c r="D88" s="5" t="s">
        <v>1</v>
      </c>
      <c r="E88" s="5" t="s">
        <v>1</v>
      </c>
      <c r="F88" s="58" t="s">
        <v>14</v>
      </c>
      <c r="G88" s="58"/>
      <c r="H88" s="5" t="s">
        <v>1</v>
      </c>
      <c r="I88" s="48" t="s">
        <v>1</v>
      </c>
      <c r="J88" s="48"/>
      <c r="K88" s="10">
        <f t="shared" si="15"/>
        <v>1234000</v>
      </c>
      <c r="L88" s="10">
        <f t="shared" si="15"/>
        <v>1234000</v>
      </c>
      <c r="M88" s="57">
        <f t="shared" si="15"/>
        <v>0</v>
      </c>
      <c r="N88" s="57"/>
      <c r="O88" s="37">
        <f>O89</f>
        <v>0</v>
      </c>
    </row>
    <row r="89" spans="1:15" ht="36.75" customHeight="1" thickBot="1">
      <c r="A89" s="1"/>
      <c r="B89" s="42"/>
      <c r="C89" s="20" t="s">
        <v>123</v>
      </c>
      <c r="D89" s="20" t="s">
        <v>124</v>
      </c>
      <c r="E89" s="20" t="s">
        <v>125</v>
      </c>
      <c r="F89" s="50" t="s">
        <v>126</v>
      </c>
      <c r="G89" s="50"/>
      <c r="H89" s="22" t="s">
        <v>1</v>
      </c>
      <c r="I89" s="51" t="s">
        <v>1</v>
      </c>
      <c r="J89" s="51"/>
      <c r="K89" s="23">
        <v>1234000</v>
      </c>
      <c r="L89" s="23">
        <v>1234000</v>
      </c>
      <c r="M89" s="52"/>
      <c r="N89" s="52"/>
      <c r="O89" s="39"/>
    </row>
    <row r="90" spans="1:15" ht="63.75" customHeight="1">
      <c r="A90" s="1"/>
      <c r="B90" s="40">
        <v>17</v>
      </c>
      <c r="C90" s="29" t="s">
        <v>1</v>
      </c>
      <c r="D90" s="29" t="s">
        <v>1</v>
      </c>
      <c r="E90" s="29" t="s">
        <v>1</v>
      </c>
      <c r="F90" s="45" t="s">
        <v>1</v>
      </c>
      <c r="G90" s="45"/>
      <c r="H90" s="18" t="s">
        <v>131</v>
      </c>
      <c r="I90" s="54" t="s">
        <v>132</v>
      </c>
      <c r="J90" s="54"/>
      <c r="K90" s="30">
        <f aca="true" t="shared" si="16" ref="K90:M92">K91</f>
        <v>160000</v>
      </c>
      <c r="L90" s="36">
        <f t="shared" si="16"/>
        <v>0</v>
      </c>
      <c r="M90" s="67">
        <f t="shared" si="16"/>
        <v>160000</v>
      </c>
      <c r="N90" s="67"/>
      <c r="O90" s="36">
        <f>O91</f>
        <v>0</v>
      </c>
    </row>
    <row r="91" spans="1:15" ht="21.75" customHeight="1">
      <c r="A91" s="1"/>
      <c r="B91" s="41"/>
      <c r="C91" s="5" t="s">
        <v>13</v>
      </c>
      <c r="D91" s="5" t="s">
        <v>1</v>
      </c>
      <c r="E91" s="5" t="s">
        <v>1</v>
      </c>
      <c r="F91" s="58" t="s">
        <v>14</v>
      </c>
      <c r="G91" s="58"/>
      <c r="H91" s="5" t="s">
        <v>1</v>
      </c>
      <c r="I91" s="48" t="s">
        <v>1</v>
      </c>
      <c r="J91" s="48"/>
      <c r="K91" s="10">
        <f t="shared" si="16"/>
        <v>160000</v>
      </c>
      <c r="L91" s="37">
        <f t="shared" si="16"/>
        <v>0</v>
      </c>
      <c r="M91" s="59">
        <f t="shared" si="16"/>
        <v>160000</v>
      </c>
      <c r="N91" s="59"/>
      <c r="O91" s="37">
        <f>O92</f>
        <v>0</v>
      </c>
    </row>
    <row r="92" spans="1:15" ht="14.25" customHeight="1">
      <c r="A92" s="1"/>
      <c r="B92" s="41"/>
      <c r="C92" s="5" t="s">
        <v>15</v>
      </c>
      <c r="D92" s="5" t="s">
        <v>1</v>
      </c>
      <c r="E92" s="5" t="s">
        <v>1</v>
      </c>
      <c r="F92" s="58" t="s">
        <v>14</v>
      </c>
      <c r="G92" s="58"/>
      <c r="H92" s="5" t="s">
        <v>1</v>
      </c>
      <c r="I92" s="48" t="s">
        <v>1</v>
      </c>
      <c r="J92" s="48"/>
      <c r="K92" s="10">
        <f t="shared" si="16"/>
        <v>160000</v>
      </c>
      <c r="L92" s="37">
        <f t="shared" si="16"/>
        <v>0</v>
      </c>
      <c r="M92" s="59">
        <f t="shared" si="16"/>
        <v>160000</v>
      </c>
      <c r="N92" s="59"/>
      <c r="O92" s="37">
        <f>O93</f>
        <v>0</v>
      </c>
    </row>
    <row r="93" spans="1:15" ht="25.5" customHeight="1" thickBot="1">
      <c r="A93" s="1"/>
      <c r="B93" s="42"/>
      <c r="C93" s="20" t="s">
        <v>127</v>
      </c>
      <c r="D93" s="20" t="s">
        <v>128</v>
      </c>
      <c r="E93" s="20" t="s">
        <v>129</v>
      </c>
      <c r="F93" s="50" t="s">
        <v>130</v>
      </c>
      <c r="G93" s="50"/>
      <c r="H93" s="22" t="s">
        <v>1</v>
      </c>
      <c r="I93" s="51" t="s">
        <v>1</v>
      </c>
      <c r="J93" s="51"/>
      <c r="K93" s="23">
        <v>160000</v>
      </c>
      <c r="L93" s="39"/>
      <c r="M93" s="49">
        <v>160000</v>
      </c>
      <c r="N93" s="49"/>
      <c r="O93" s="39"/>
    </row>
    <row r="94" spans="2:15" ht="13.5" thickBot="1">
      <c r="B94" s="33"/>
      <c r="C94" s="34" t="s">
        <v>133</v>
      </c>
      <c r="D94" s="34" t="s">
        <v>133</v>
      </c>
      <c r="E94" s="34" t="s">
        <v>133</v>
      </c>
      <c r="F94" s="64" t="s">
        <v>134</v>
      </c>
      <c r="G94" s="64"/>
      <c r="H94" s="34" t="s">
        <v>133</v>
      </c>
      <c r="I94" s="65" t="s">
        <v>133</v>
      </c>
      <c r="J94" s="65"/>
      <c r="K94" s="35">
        <f>K12+K23+K27+K36+K41+K45+K49+K53+K57+K61+K65+K69+K73+K77+K82+K86+K90</f>
        <v>37546336</v>
      </c>
      <c r="L94" s="35">
        <f>L12+L23+L27+L36+L41+L45+L49+L53+L57+L61+L65+L69+L73+L77+L82+L86+L90</f>
        <v>34475400</v>
      </c>
      <c r="M94" s="66">
        <f>M12+M23+M27+M36+M41+M45+M49+M53+M57+M61+M65+M69+M73+M77+M82+M86+M90</f>
        <v>3070936</v>
      </c>
      <c r="N94" s="66"/>
      <c r="O94" s="35">
        <f>O12+O23+O27+O36+O41+O45+O49+O53+O57+O61+O65+O69+O73+O77+O82+O86+O90</f>
        <v>1275000</v>
      </c>
    </row>
    <row r="95" spans="3:15" ht="12.75">
      <c r="C95" s="1"/>
      <c r="D95" s="1"/>
      <c r="E95" s="62"/>
      <c r="F95" s="62"/>
      <c r="G95" s="62"/>
      <c r="H95" s="62"/>
      <c r="I95" s="63"/>
      <c r="J95" s="63"/>
      <c r="K95" s="63"/>
      <c r="L95" s="63"/>
      <c r="M95" s="1"/>
      <c r="N95" s="1"/>
      <c r="O95" s="1"/>
    </row>
  </sheetData>
  <sheetProtection/>
  <mergeCells count="288">
    <mergeCell ref="B23:B26"/>
    <mergeCell ref="F24:G24"/>
    <mergeCell ref="I24:J24"/>
    <mergeCell ref="M24:N24"/>
    <mergeCell ref="F25:G25"/>
    <mergeCell ref="I25:J25"/>
    <mergeCell ref="M25:N25"/>
    <mergeCell ref="F23:G23"/>
    <mergeCell ref="I23:J23"/>
    <mergeCell ref="M23:N23"/>
    <mergeCell ref="B9:B10"/>
    <mergeCell ref="F12:G12"/>
    <mergeCell ref="I12:J12"/>
    <mergeCell ref="M12:N12"/>
    <mergeCell ref="M9:O9"/>
    <mergeCell ref="M10:N10"/>
    <mergeCell ref="F11:G11"/>
    <mergeCell ref="I11:J11"/>
    <mergeCell ref="M11:N11"/>
    <mergeCell ref="J1:O1"/>
    <mergeCell ref="J2:O2"/>
    <mergeCell ref="J3:O3"/>
    <mergeCell ref="J4:O4"/>
    <mergeCell ref="C5:O5"/>
    <mergeCell ref="C6:F6"/>
    <mergeCell ref="C7:F7"/>
    <mergeCell ref="N8:O8"/>
    <mergeCell ref="C9:C10"/>
    <mergeCell ref="D9:D10"/>
    <mergeCell ref="E9:E10"/>
    <mergeCell ref="F9:G10"/>
    <mergeCell ref="H9:H10"/>
    <mergeCell ref="I9:J10"/>
    <mergeCell ref="K9:K10"/>
    <mergeCell ref="L9:L10"/>
    <mergeCell ref="F13:G13"/>
    <mergeCell ref="I13:J13"/>
    <mergeCell ref="M13:N13"/>
    <mergeCell ref="F14:G14"/>
    <mergeCell ref="I14:J14"/>
    <mergeCell ref="M14:N14"/>
    <mergeCell ref="F17:G17"/>
    <mergeCell ref="I17:J17"/>
    <mergeCell ref="M17:N17"/>
    <mergeCell ref="F15:G15"/>
    <mergeCell ref="I15:J15"/>
    <mergeCell ref="M15:N15"/>
    <mergeCell ref="F16:G16"/>
    <mergeCell ref="I16:J16"/>
    <mergeCell ref="M16:N16"/>
    <mergeCell ref="F18:G18"/>
    <mergeCell ref="I18:J18"/>
    <mergeCell ref="M18:N18"/>
    <mergeCell ref="F26:G26"/>
    <mergeCell ref="I26:J26"/>
    <mergeCell ref="M26:N26"/>
    <mergeCell ref="F27:G27"/>
    <mergeCell ref="I27:J27"/>
    <mergeCell ref="M27:N27"/>
    <mergeCell ref="F28:G28"/>
    <mergeCell ref="I28:J28"/>
    <mergeCell ref="M28:N28"/>
    <mergeCell ref="F29:G29"/>
    <mergeCell ref="I29:J29"/>
    <mergeCell ref="M29:N29"/>
    <mergeCell ref="F30:G30"/>
    <mergeCell ref="I30:J30"/>
    <mergeCell ref="M30:N30"/>
    <mergeCell ref="F39:G39"/>
    <mergeCell ref="I39:J39"/>
    <mergeCell ref="F31:G31"/>
    <mergeCell ref="I31:J31"/>
    <mergeCell ref="M31:N31"/>
    <mergeCell ref="F32:G32"/>
    <mergeCell ref="I32:J32"/>
    <mergeCell ref="M32:N32"/>
    <mergeCell ref="I51:J51"/>
    <mergeCell ref="M51:N51"/>
    <mergeCell ref="F36:G36"/>
    <mergeCell ref="I36:J36"/>
    <mergeCell ref="M36:N36"/>
    <mergeCell ref="I42:J42"/>
    <mergeCell ref="M42:N42"/>
    <mergeCell ref="F38:G38"/>
    <mergeCell ref="I38:J38"/>
    <mergeCell ref="M38:N38"/>
    <mergeCell ref="F55:G55"/>
    <mergeCell ref="I55:J55"/>
    <mergeCell ref="M39:N39"/>
    <mergeCell ref="B53:B56"/>
    <mergeCell ref="I60:J60"/>
    <mergeCell ref="M60:N60"/>
    <mergeCell ref="F48:G48"/>
    <mergeCell ref="I48:J48"/>
    <mergeCell ref="M48:N48"/>
    <mergeCell ref="F51:G51"/>
    <mergeCell ref="F57:G57"/>
    <mergeCell ref="I57:J57"/>
    <mergeCell ref="M57:N57"/>
    <mergeCell ref="F56:G56"/>
    <mergeCell ref="I56:J56"/>
    <mergeCell ref="M56:N56"/>
    <mergeCell ref="F58:G58"/>
    <mergeCell ref="I58:J58"/>
    <mergeCell ref="M58:N58"/>
    <mergeCell ref="F61:G61"/>
    <mergeCell ref="I61:J61"/>
    <mergeCell ref="M61:N61"/>
    <mergeCell ref="F59:G59"/>
    <mergeCell ref="I59:J59"/>
    <mergeCell ref="M59:N59"/>
    <mergeCell ref="F60:G60"/>
    <mergeCell ref="F62:G62"/>
    <mergeCell ref="I62:J62"/>
    <mergeCell ref="M62:N62"/>
    <mergeCell ref="F63:G63"/>
    <mergeCell ref="I63:J63"/>
    <mergeCell ref="M63:N63"/>
    <mergeCell ref="F64:G64"/>
    <mergeCell ref="I64:J64"/>
    <mergeCell ref="M64:N64"/>
    <mergeCell ref="F65:G65"/>
    <mergeCell ref="I65:J65"/>
    <mergeCell ref="M65:N65"/>
    <mergeCell ref="F66:G66"/>
    <mergeCell ref="I66:J66"/>
    <mergeCell ref="M66:N66"/>
    <mergeCell ref="F67:G67"/>
    <mergeCell ref="I67:J67"/>
    <mergeCell ref="M67:N67"/>
    <mergeCell ref="F68:G68"/>
    <mergeCell ref="I68:J68"/>
    <mergeCell ref="M68:N68"/>
    <mergeCell ref="F69:G69"/>
    <mergeCell ref="I69:J69"/>
    <mergeCell ref="M69:N69"/>
    <mergeCell ref="F70:G70"/>
    <mergeCell ref="I70:J70"/>
    <mergeCell ref="M70:N70"/>
    <mergeCell ref="F71:G71"/>
    <mergeCell ref="I71:J71"/>
    <mergeCell ref="M71:N71"/>
    <mergeCell ref="F72:G72"/>
    <mergeCell ref="I72:J72"/>
    <mergeCell ref="M72:N72"/>
    <mergeCell ref="F73:G73"/>
    <mergeCell ref="I73:J73"/>
    <mergeCell ref="M73:N73"/>
    <mergeCell ref="F74:G74"/>
    <mergeCell ref="I74:J74"/>
    <mergeCell ref="M74:N74"/>
    <mergeCell ref="F75:G75"/>
    <mergeCell ref="I75:J75"/>
    <mergeCell ref="M75:N75"/>
    <mergeCell ref="F76:G76"/>
    <mergeCell ref="I76:J76"/>
    <mergeCell ref="M76:N76"/>
    <mergeCell ref="F77:G77"/>
    <mergeCell ref="I77:J77"/>
    <mergeCell ref="M77:N77"/>
    <mergeCell ref="F78:G78"/>
    <mergeCell ref="I78:J78"/>
    <mergeCell ref="M78:N78"/>
    <mergeCell ref="F79:G79"/>
    <mergeCell ref="I79:J79"/>
    <mergeCell ref="M79:N79"/>
    <mergeCell ref="F80:G80"/>
    <mergeCell ref="I80:J80"/>
    <mergeCell ref="M80:N80"/>
    <mergeCell ref="F81:G81"/>
    <mergeCell ref="I81:J81"/>
    <mergeCell ref="M81:N81"/>
    <mergeCell ref="F82:G82"/>
    <mergeCell ref="I82:J82"/>
    <mergeCell ref="M82:N82"/>
    <mergeCell ref="F83:G83"/>
    <mergeCell ref="I83:J83"/>
    <mergeCell ref="M83:N83"/>
    <mergeCell ref="F84:G84"/>
    <mergeCell ref="I84:J84"/>
    <mergeCell ref="M84:N84"/>
    <mergeCell ref="F85:G85"/>
    <mergeCell ref="I85:J85"/>
    <mergeCell ref="M85:N85"/>
    <mergeCell ref="F86:G86"/>
    <mergeCell ref="I86:J86"/>
    <mergeCell ref="M86:N86"/>
    <mergeCell ref="F87:G87"/>
    <mergeCell ref="I87:J87"/>
    <mergeCell ref="M87:N87"/>
    <mergeCell ref="F88:G88"/>
    <mergeCell ref="I88:J88"/>
    <mergeCell ref="M88:N88"/>
    <mergeCell ref="F89:G89"/>
    <mergeCell ref="I89:J89"/>
    <mergeCell ref="M89:N89"/>
    <mergeCell ref="F90:G90"/>
    <mergeCell ref="I90:J90"/>
    <mergeCell ref="M90:N90"/>
    <mergeCell ref="F91:G91"/>
    <mergeCell ref="I91:J91"/>
    <mergeCell ref="M91:N91"/>
    <mergeCell ref="F92:G92"/>
    <mergeCell ref="I92:J92"/>
    <mergeCell ref="M92:N92"/>
    <mergeCell ref="F93:G93"/>
    <mergeCell ref="I93:J93"/>
    <mergeCell ref="M93:N93"/>
    <mergeCell ref="M41:N41"/>
    <mergeCell ref="F42:G42"/>
    <mergeCell ref="F47:G47"/>
    <mergeCell ref="I47:J47"/>
    <mergeCell ref="M47:N47"/>
    <mergeCell ref="E95:H95"/>
    <mergeCell ref="I95:L95"/>
    <mergeCell ref="F94:G94"/>
    <mergeCell ref="I94:J94"/>
    <mergeCell ref="M94:N94"/>
    <mergeCell ref="I44:J44"/>
    <mergeCell ref="M44:N44"/>
    <mergeCell ref="M43:N43"/>
    <mergeCell ref="I43:J43"/>
    <mergeCell ref="F43:G43"/>
    <mergeCell ref="F37:G37"/>
    <mergeCell ref="I37:J37"/>
    <mergeCell ref="M37:N37"/>
    <mergeCell ref="F41:G41"/>
    <mergeCell ref="I41:J41"/>
    <mergeCell ref="M55:N55"/>
    <mergeCell ref="I49:J49"/>
    <mergeCell ref="M49:N49"/>
    <mergeCell ref="F50:G50"/>
    <mergeCell ref="I50:J50"/>
    <mergeCell ref="M50:N50"/>
    <mergeCell ref="F53:G53"/>
    <mergeCell ref="I53:J53"/>
    <mergeCell ref="M53:N53"/>
    <mergeCell ref="F54:G54"/>
    <mergeCell ref="F34:G34"/>
    <mergeCell ref="I34:J34"/>
    <mergeCell ref="M34:N34"/>
    <mergeCell ref="B45:B48"/>
    <mergeCell ref="I54:J54"/>
    <mergeCell ref="M54:N54"/>
    <mergeCell ref="F46:G46"/>
    <mergeCell ref="I46:J46"/>
    <mergeCell ref="M46:N46"/>
    <mergeCell ref="F44:G44"/>
    <mergeCell ref="B61:B64"/>
    <mergeCell ref="F35:G35"/>
    <mergeCell ref="I35:J35"/>
    <mergeCell ref="M35:N35"/>
    <mergeCell ref="B27:B35"/>
    <mergeCell ref="B49:B52"/>
    <mergeCell ref="F52:G52"/>
    <mergeCell ref="I52:J52"/>
    <mergeCell ref="M52:N52"/>
    <mergeCell ref="I33:J33"/>
    <mergeCell ref="I40:J40"/>
    <mergeCell ref="M40:N40"/>
    <mergeCell ref="I21:J21"/>
    <mergeCell ref="B12:B20"/>
    <mergeCell ref="B41:B44"/>
    <mergeCell ref="F45:G45"/>
    <mergeCell ref="I45:J45"/>
    <mergeCell ref="M45:N45"/>
    <mergeCell ref="M21:N21"/>
    <mergeCell ref="M33:N33"/>
    <mergeCell ref="B69:B72"/>
    <mergeCell ref="M19:N19"/>
    <mergeCell ref="M22:N22"/>
    <mergeCell ref="F19:G19"/>
    <mergeCell ref="I19:J19"/>
    <mergeCell ref="M20:N20"/>
    <mergeCell ref="F20:G20"/>
    <mergeCell ref="I20:J20"/>
    <mergeCell ref="B36:B40"/>
    <mergeCell ref="F40:G40"/>
    <mergeCell ref="B86:B89"/>
    <mergeCell ref="B90:B93"/>
    <mergeCell ref="B73:B76"/>
    <mergeCell ref="B77:B81"/>
    <mergeCell ref="B82:B85"/>
    <mergeCell ref="F21:G21"/>
    <mergeCell ref="B65:B68"/>
    <mergeCell ref="B57:B60"/>
    <mergeCell ref="F33:G33"/>
    <mergeCell ref="F49:G49"/>
  </mergeCells>
  <printOptions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2021-12-20T13:07:15Z</cp:lastPrinted>
  <dcterms:created xsi:type="dcterms:W3CDTF">2021-12-15T13:15:19Z</dcterms:created>
  <dcterms:modified xsi:type="dcterms:W3CDTF">2021-12-20T13:07:37Z</dcterms:modified>
  <cp:category/>
  <cp:version/>
  <cp:contentType/>
  <cp:contentStatus/>
</cp:coreProperties>
</file>